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1.57\data$\経営支援課\16.地域課題解決型起業支援事業に関すること\東京圏からの移住による地域課題解決型起業支援事業\◎07.事務取扱説明書\"/>
    </mc:Choice>
  </mc:AlternateContent>
  <xr:revisionPtr revIDLastSave="0" documentId="13_ncr:1_{8AFE98C1-C342-4DE7-856F-14B8AAC5A4BC}" xr6:coauthVersionLast="47" xr6:coauthVersionMax="47" xr10:uidLastSave="{00000000-0000-0000-0000-000000000000}"/>
  <bookViews>
    <workbookView xWindow="-120" yWindow="-120" windowWidth="20730" windowHeight="11040" xr2:uid="{504529B8-B5D4-4105-83F0-DBCC72C60689}"/>
  </bookViews>
  <sheets>
    <sheet name="Sheet1" sheetId="1" r:id="rId1"/>
    <sheet name="Sheet2" sheetId="3" r:id="rId2"/>
  </sheets>
  <definedNames>
    <definedName name="_xlnm.Print_Area" localSheetId="0">Sheet1!$A$1:$AN$127</definedName>
    <definedName name="_xlnm.Print_Titles" localSheetId="0">Sheet1!$2:$6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7" i="1" l="1"/>
  <c r="D126" i="1"/>
  <c r="D125" i="1"/>
  <c r="D124" i="1"/>
  <c r="D123" i="1"/>
  <c r="D122" i="1"/>
  <c r="D121" i="1"/>
  <c r="D120" i="1"/>
  <c r="D119" i="1"/>
  <c r="D118" i="1"/>
  <c r="F116" i="1"/>
  <c r="A116" i="1"/>
  <c r="D115" i="1"/>
  <c r="D114" i="1"/>
  <c r="D113" i="1"/>
  <c r="D112" i="1"/>
  <c r="D111" i="1"/>
  <c r="D110" i="1"/>
  <c r="D109" i="1"/>
  <c r="D108" i="1"/>
  <c r="D107" i="1"/>
  <c r="D106" i="1"/>
  <c r="F104" i="1"/>
  <c r="A104" i="1"/>
  <c r="D103" i="1"/>
  <c r="D102" i="1"/>
  <c r="D101" i="1"/>
  <c r="D100" i="1"/>
  <c r="D99" i="1"/>
  <c r="D98" i="1"/>
  <c r="D97" i="1"/>
  <c r="D96" i="1"/>
  <c r="D95" i="1"/>
  <c r="D94" i="1"/>
  <c r="F92" i="1"/>
  <c r="A92" i="1"/>
  <c r="D91" i="1"/>
  <c r="D90" i="1"/>
  <c r="D89" i="1"/>
  <c r="D88" i="1"/>
  <c r="D87" i="1"/>
  <c r="D86" i="1"/>
  <c r="D85" i="1"/>
  <c r="D84" i="1"/>
  <c r="D83" i="1"/>
  <c r="D82" i="1"/>
  <c r="F80" i="1"/>
  <c r="A80" i="1"/>
  <c r="D79" i="1"/>
  <c r="D78" i="1"/>
  <c r="D77" i="1"/>
  <c r="D76" i="1"/>
  <c r="D75" i="1"/>
  <c r="D74" i="1"/>
  <c r="D73" i="1"/>
  <c r="D72" i="1"/>
  <c r="D71" i="1"/>
  <c r="D70" i="1"/>
  <c r="F68" i="1"/>
  <c r="A68" i="1"/>
  <c r="D65" i="1"/>
  <c r="D64" i="1"/>
  <c r="D63" i="1"/>
  <c r="D62" i="1"/>
  <c r="D61" i="1"/>
  <c r="D60" i="1"/>
  <c r="D59" i="1"/>
  <c r="D58" i="1"/>
  <c r="D57" i="1"/>
  <c r="D56" i="1"/>
  <c r="F54" i="1"/>
  <c r="A54" i="1"/>
  <c r="D53" i="1"/>
  <c r="D52" i="1"/>
  <c r="D51" i="1"/>
  <c r="D50" i="1"/>
  <c r="D49" i="1"/>
  <c r="D48" i="1"/>
  <c r="D47" i="1"/>
  <c r="D46" i="1"/>
  <c r="D45" i="1"/>
  <c r="D44" i="1"/>
  <c r="F42" i="1"/>
  <c r="A42" i="1"/>
  <c r="D41" i="1"/>
  <c r="D40" i="1"/>
  <c r="D39" i="1"/>
  <c r="D38" i="1"/>
  <c r="D37" i="1"/>
  <c r="D36" i="1"/>
  <c r="D35" i="1"/>
  <c r="D34" i="1"/>
  <c r="D33" i="1"/>
  <c r="D32" i="1"/>
  <c r="F30" i="1"/>
  <c r="A30" i="1"/>
  <c r="V6" i="1"/>
  <c r="H6" i="1"/>
  <c r="A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tamura</author>
  </authors>
  <commentList>
    <comment ref="A32" authorId="0" shapeId="0" xr:uid="{748CEB82-C829-4B71-9282-1ECAA8FF53C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事務局
提出書類をクリックしてください
</t>
        </r>
      </text>
    </comment>
  </commentList>
</comments>
</file>

<file path=xl/sharedStrings.xml><?xml version="1.0" encoding="utf-8"?>
<sst xmlns="http://schemas.openxmlformats.org/spreadsheetml/2006/main" count="341" uniqueCount="109">
  <si>
    <t>採択者名</t>
    <rPh sb="0" eb="2">
      <t>サイタク</t>
    </rPh>
    <rPh sb="2" eb="3">
      <t>シャ</t>
    </rPh>
    <rPh sb="3" eb="4">
      <t>メイ</t>
    </rPh>
    <phoneticPr fontId="3"/>
  </si>
  <si>
    <t>更新日</t>
    <rPh sb="0" eb="2">
      <t>コウシン</t>
    </rPh>
    <rPh sb="2" eb="3">
      <t>ヒ</t>
    </rPh>
    <phoneticPr fontId="3"/>
  </si>
  <si>
    <t>○対象経費額</t>
    <rPh sb="1" eb="3">
      <t>タイショウ</t>
    </rPh>
    <rPh sb="3" eb="5">
      <t>ケイヒ</t>
    </rPh>
    <rPh sb="5" eb="6">
      <t>ガク</t>
    </rPh>
    <phoneticPr fontId="3"/>
  </si>
  <si>
    <t>×対象外経費額</t>
    <rPh sb="1" eb="4">
      <t>タイショウガイ</t>
    </rPh>
    <rPh sb="4" eb="6">
      <t>ケイヒ</t>
    </rPh>
    <rPh sb="6" eb="7">
      <t>ガク</t>
    </rPh>
    <phoneticPr fontId="3"/>
  </si>
  <si>
    <t xml:space="preserve">【形式】
</t>
    <rPh sb="1" eb="3">
      <t>ケイシキ</t>
    </rPh>
    <phoneticPr fontId="4"/>
  </si>
  <si>
    <t>【内容】</t>
    <rPh sb="1" eb="3">
      <t>ナイヨウ</t>
    </rPh>
    <phoneticPr fontId="4"/>
  </si>
  <si>
    <t xml:space="preserve">【検査】
</t>
    <rPh sb="1" eb="3">
      <t>ケンサ</t>
    </rPh>
    <phoneticPr fontId="4"/>
  </si>
  <si>
    <t>様　式　類</t>
    <rPh sb="0" eb="1">
      <t>サマ</t>
    </rPh>
    <rPh sb="2" eb="3">
      <t>シキ</t>
    </rPh>
    <rPh sb="4" eb="5">
      <t>ルイ</t>
    </rPh>
    <phoneticPr fontId="4"/>
  </si>
  <si>
    <t>書類確認完了日</t>
    <rPh sb="0" eb="2">
      <t>ショルイ</t>
    </rPh>
    <rPh sb="2" eb="4">
      <t>カクニン</t>
    </rPh>
    <rPh sb="4" eb="6">
      <t>カンリョウ</t>
    </rPh>
    <rPh sb="6" eb="7">
      <t>ヒ</t>
    </rPh>
    <phoneticPr fontId="4"/>
  </si>
  <si>
    <t>様　　式　　名</t>
    <rPh sb="0" eb="1">
      <t>サマ</t>
    </rPh>
    <rPh sb="3" eb="4">
      <t>シキ</t>
    </rPh>
    <rPh sb="6" eb="7">
      <t>メイ</t>
    </rPh>
    <phoneticPr fontId="4"/>
  </si>
  <si>
    <t>提出日</t>
    <rPh sb="0" eb="3">
      <t>テイシュツビ</t>
    </rPh>
    <phoneticPr fontId="4"/>
  </si>
  <si>
    <t>確認状況</t>
    <rPh sb="0" eb="2">
      <t>カクニン</t>
    </rPh>
    <rPh sb="2" eb="4">
      <t>ジョウキョウ</t>
    </rPh>
    <phoneticPr fontId="4"/>
  </si>
  <si>
    <t>確認日</t>
    <rPh sb="0" eb="2">
      <t>カクニン</t>
    </rPh>
    <rPh sb="2" eb="3">
      <t>ヒ</t>
    </rPh>
    <phoneticPr fontId="4"/>
  </si>
  <si>
    <t>完了</t>
    <rPh sb="0" eb="2">
      <t>カンリョウ</t>
    </rPh>
    <phoneticPr fontId="4"/>
  </si>
  <si>
    <t>様式第６号（別紙含む）　</t>
    <rPh sb="0" eb="2">
      <t>ヨウシキ</t>
    </rPh>
    <rPh sb="2" eb="3">
      <t>ダイ</t>
    </rPh>
    <rPh sb="4" eb="5">
      <t>ゴウ</t>
    </rPh>
    <rPh sb="6" eb="8">
      <t>ベッシ</t>
    </rPh>
    <rPh sb="8" eb="9">
      <t>フク</t>
    </rPh>
    <phoneticPr fontId="4"/>
  </si>
  <si>
    <t>実績報告書等</t>
    <rPh sb="0" eb="2">
      <t>ジッセキ</t>
    </rPh>
    <rPh sb="2" eb="5">
      <t>ホウコクショ</t>
    </rPh>
    <rPh sb="5" eb="6">
      <t>ナド</t>
    </rPh>
    <phoneticPr fontId="4"/>
  </si>
  <si>
    <t>別紙１</t>
    <rPh sb="0" eb="2">
      <t>ベッシ</t>
    </rPh>
    <phoneticPr fontId="4"/>
  </si>
  <si>
    <t>費目別内訳書</t>
    <rPh sb="0" eb="2">
      <t>ヒモク</t>
    </rPh>
    <rPh sb="2" eb="3">
      <t>ベツ</t>
    </rPh>
    <rPh sb="3" eb="6">
      <t>ウチワケショ</t>
    </rPh>
    <phoneticPr fontId="3"/>
  </si>
  <si>
    <t>起業確認書類</t>
    <rPh sb="0" eb="2">
      <t>キギョウ</t>
    </rPh>
    <rPh sb="2" eb="4">
      <t>カクニン</t>
    </rPh>
    <rPh sb="4" eb="6">
      <t>ショルイ</t>
    </rPh>
    <phoneticPr fontId="4"/>
  </si>
  <si>
    <t>個人事業主：開業届　／　法人：履歴事項全部証明書</t>
    <rPh sb="0" eb="2">
      <t>コジン</t>
    </rPh>
    <rPh sb="2" eb="5">
      <t>ジギョウヌシ</t>
    </rPh>
    <rPh sb="6" eb="8">
      <t>カイギョウ</t>
    </rPh>
    <rPh sb="8" eb="9">
      <t>トドケ</t>
    </rPh>
    <rPh sb="12" eb="14">
      <t>ホウジン</t>
    </rPh>
    <rPh sb="15" eb="17">
      <t>リレキ</t>
    </rPh>
    <rPh sb="17" eb="19">
      <t>ジコウ</t>
    </rPh>
    <rPh sb="19" eb="21">
      <t>ゼンブ</t>
    </rPh>
    <rPh sb="21" eb="24">
      <t>ショウメイショ</t>
    </rPh>
    <phoneticPr fontId="3"/>
  </si>
  <si>
    <t>営業確認書類①　　</t>
    <rPh sb="0" eb="2">
      <t>エイギョウ</t>
    </rPh>
    <rPh sb="2" eb="4">
      <t>カクニン</t>
    </rPh>
    <rPh sb="4" eb="6">
      <t>ショルイ</t>
    </rPh>
    <phoneticPr fontId="4"/>
  </si>
  <si>
    <t>許認可・届出・免許など（　　　　　　　　　　　　　　　　）</t>
    <rPh sb="0" eb="3">
      <t>キョニンカ</t>
    </rPh>
    <rPh sb="4" eb="6">
      <t>トドケデ</t>
    </rPh>
    <rPh sb="7" eb="9">
      <t>メンキョ</t>
    </rPh>
    <phoneticPr fontId="3"/>
  </si>
  <si>
    <t>営業確認書類②　</t>
    <rPh sb="0" eb="2">
      <t>エイギョウ</t>
    </rPh>
    <rPh sb="2" eb="4">
      <t>カクニン</t>
    </rPh>
    <rPh sb="4" eb="6">
      <t>ショルイ</t>
    </rPh>
    <phoneticPr fontId="4"/>
  </si>
  <si>
    <t>営業確認書類③　</t>
    <rPh sb="0" eb="2">
      <t>エイギョウ</t>
    </rPh>
    <rPh sb="2" eb="4">
      <t>カクニン</t>
    </rPh>
    <rPh sb="4" eb="6">
      <t>ショルイ</t>
    </rPh>
    <phoneticPr fontId="4"/>
  </si>
  <si>
    <t>住所確認書類</t>
    <rPh sb="0" eb="2">
      <t>ジュウショ</t>
    </rPh>
    <rPh sb="2" eb="4">
      <t>カクニン</t>
    </rPh>
    <rPh sb="4" eb="6">
      <t>ショルイ</t>
    </rPh>
    <phoneticPr fontId="4"/>
  </si>
  <si>
    <t>住民票</t>
    <rPh sb="0" eb="3">
      <t>ジュウミンヒョウ</t>
    </rPh>
    <phoneticPr fontId="3"/>
  </si>
  <si>
    <t>添　　付　　書　　類</t>
    <rPh sb="0" eb="1">
      <t>ソウ</t>
    </rPh>
    <rPh sb="3" eb="4">
      <t>ヅケ</t>
    </rPh>
    <rPh sb="6" eb="7">
      <t>ショ</t>
    </rPh>
    <rPh sb="9" eb="10">
      <t>タグイ</t>
    </rPh>
    <phoneticPr fontId="4"/>
  </si>
  <si>
    <t>経費費目①</t>
    <rPh sb="0" eb="2">
      <t>ケイヒ</t>
    </rPh>
    <rPh sb="2" eb="4">
      <t>ヒモク</t>
    </rPh>
    <phoneticPr fontId="3"/>
  </si>
  <si>
    <t>経費費目②</t>
    <rPh sb="0" eb="2">
      <t>ケイヒ</t>
    </rPh>
    <rPh sb="2" eb="4">
      <t>ヒモク</t>
    </rPh>
    <phoneticPr fontId="3"/>
  </si>
  <si>
    <t>経費費目③</t>
    <rPh sb="0" eb="2">
      <t>ケイヒ</t>
    </rPh>
    <rPh sb="2" eb="4">
      <t>ヒモク</t>
    </rPh>
    <phoneticPr fontId="3"/>
  </si>
  <si>
    <t>経費費目④</t>
    <rPh sb="0" eb="2">
      <t>ケイヒ</t>
    </rPh>
    <rPh sb="2" eb="4">
      <t>ヒモク</t>
    </rPh>
    <phoneticPr fontId="3"/>
  </si>
  <si>
    <t>経費費目⑤</t>
    <rPh sb="0" eb="2">
      <t>ケイヒ</t>
    </rPh>
    <rPh sb="2" eb="4">
      <t>ヒモク</t>
    </rPh>
    <phoneticPr fontId="3"/>
  </si>
  <si>
    <t>経費費目⑥</t>
    <rPh sb="0" eb="2">
      <t>ケイヒ</t>
    </rPh>
    <rPh sb="2" eb="4">
      <t>ヒモク</t>
    </rPh>
    <phoneticPr fontId="3"/>
  </si>
  <si>
    <t>経費費目⑦</t>
    <rPh sb="0" eb="2">
      <t>ケイヒ</t>
    </rPh>
    <rPh sb="2" eb="4">
      <t>ヒモク</t>
    </rPh>
    <phoneticPr fontId="3"/>
  </si>
  <si>
    <t>経費費目⑧</t>
    <rPh sb="0" eb="2">
      <t>ケイヒ</t>
    </rPh>
    <rPh sb="2" eb="4">
      <t>ヒモク</t>
    </rPh>
    <phoneticPr fontId="3"/>
  </si>
  <si>
    <t>経費費目</t>
    <rPh sb="0" eb="2">
      <t>ケイヒ</t>
    </rPh>
    <rPh sb="2" eb="4">
      <t>ヒモク</t>
    </rPh>
    <phoneticPr fontId="3"/>
  </si>
  <si>
    <t>（1）人件費</t>
  </si>
  <si>
    <t>（1）人件費</t>
    <phoneticPr fontId="4"/>
  </si>
  <si>
    <t>出勤簿・タイムカード</t>
    <rPh sb="0" eb="3">
      <t>シュッキンボ</t>
    </rPh>
    <phoneticPr fontId="3"/>
  </si>
  <si>
    <t>給与台帳・給与明細</t>
    <rPh sb="0" eb="2">
      <t>キュウヨ</t>
    </rPh>
    <rPh sb="2" eb="4">
      <t>ダイチョウ</t>
    </rPh>
    <rPh sb="5" eb="7">
      <t>キュウヨ</t>
    </rPh>
    <rPh sb="7" eb="9">
      <t>メイサイ</t>
    </rPh>
    <phoneticPr fontId="4"/>
  </si>
  <si>
    <t>支払確認書類</t>
    <rPh sb="0" eb="2">
      <t>シハラ</t>
    </rPh>
    <rPh sb="2" eb="4">
      <t>カクニン</t>
    </rPh>
    <rPh sb="4" eb="6">
      <t>ショルイ</t>
    </rPh>
    <phoneticPr fontId="4"/>
  </si>
  <si>
    <t>計算結果表（対象事業以外の業務がある場合）</t>
    <rPh sb="0" eb="2">
      <t>ケイサン</t>
    </rPh>
    <rPh sb="2" eb="4">
      <t>ケッカ</t>
    </rPh>
    <rPh sb="4" eb="5">
      <t>ヒョウ</t>
    </rPh>
    <rPh sb="6" eb="8">
      <t>タイショウ</t>
    </rPh>
    <rPh sb="8" eb="10">
      <t>ジギョウ</t>
    </rPh>
    <rPh sb="10" eb="12">
      <t>イガイ</t>
    </rPh>
    <rPh sb="13" eb="15">
      <t>ギョウム</t>
    </rPh>
    <rPh sb="18" eb="20">
      <t>バアイ</t>
    </rPh>
    <phoneticPr fontId="4"/>
  </si>
  <si>
    <t>○対象経費</t>
    <rPh sb="1" eb="3">
      <t>タイショウ</t>
    </rPh>
    <rPh sb="3" eb="5">
      <t>ケイヒ</t>
    </rPh>
    <phoneticPr fontId="3"/>
  </si>
  <si>
    <t>（2）店舗等借料</t>
    <rPh sb="3" eb="5">
      <t>テンポ</t>
    </rPh>
    <rPh sb="5" eb="6">
      <t>ナド</t>
    </rPh>
    <rPh sb="6" eb="8">
      <t>シャクリョウ</t>
    </rPh>
    <phoneticPr fontId="3"/>
  </si>
  <si>
    <t>賃貸物件資料（平面図・賃料・写真等）</t>
    <rPh sb="0" eb="2">
      <t>チンタイ</t>
    </rPh>
    <rPh sb="2" eb="4">
      <t>ブッケン</t>
    </rPh>
    <rPh sb="4" eb="6">
      <t>シリョウ</t>
    </rPh>
    <rPh sb="7" eb="10">
      <t>ヘイメンズ</t>
    </rPh>
    <rPh sb="11" eb="13">
      <t>チンリョウ</t>
    </rPh>
    <rPh sb="14" eb="16">
      <t>シャシン</t>
    </rPh>
    <rPh sb="16" eb="17">
      <t>ナド</t>
    </rPh>
    <phoneticPr fontId="4"/>
  </si>
  <si>
    <t>賃貸契約書（支払条件記載）</t>
    <rPh sb="0" eb="2">
      <t>チンタイ</t>
    </rPh>
    <rPh sb="2" eb="4">
      <t>ケイヤク</t>
    </rPh>
    <rPh sb="4" eb="5">
      <t>ショ</t>
    </rPh>
    <rPh sb="6" eb="8">
      <t>シハラ</t>
    </rPh>
    <rPh sb="8" eb="10">
      <t>ジョウケン</t>
    </rPh>
    <rPh sb="10" eb="12">
      <t>キサイ</t>
    </rPh>
    <phoneticPr fontId="4"/>
  </si>
  <si>
    <t>請求書（口座振替でない場合）</t>
    <rPh sb="0" eb="3">
      <t>セイキュウショ</t>
    </rPh>
    <rPh sb="4" eb="6">
      <t>コウザ</t>
    </rPh>
    <rPh sb="6" eb="8">
      <t>フリカエ</t>
    </rPh>
    <rPh sb="11" eb="13">
      <t>バアイ</t>
    </rPh>
    <phoneticPr fontId="4"/>
  </si>
  <si>
    <t>写真（内外装が分かるもの）</t>
    <rPh sb="0" eb="2">
      <t>シャシン</t>
    </rPh>
    <rPh sb="3" eb="6">
      <t>ナイガイソウ</t>
    </rPh>
    <rPh sb="7" eb="8">
      <t>ワ</t>
    </rPh>
    <phoneticPr fontId="4"/>
  </si>
  <si>
    <t>建物（平面図）の使用状況（住宅兼用の場合）</t>
    <rPh sb="0" eb="2">
      <t>タテモノ</t>
    </rPh>
    <rPh sb="3" eb="6">
      <t>ヘイメンズ</t>
    </rPh>
    <rPh sb="8" eb="10">
      <t>シヨウ</t>
    </rPh>
    <rPh sb="10" eb="12">
      <t>ジョウキョウ</t>
    </rPh>
    <rPh sb="13" eb="15">
      <t>ジュウタク</t>
    </rPh>
    <rPh sb="15" eb="17">
      <t>ケンヨウ</t>
    </rPh>
    <rPh sb="18" eb="20">
      <t>バアイ</t>
    </rPh>
    <phoneticPr fontId="4"/>
  </si>
  <si>
    <t>（3）設備費</t>
    <rPh sb="3" eb="6">
      <t>セツビヒ</t>
    </rPh>
    <phoneticPr fontId="3"/>
  </si>
  <si>
    <t>見積書②（税抜10万円以上の場合は２者以上、１者の場合は選定理由書）</t>
    <rPh sb="0" eb="3">
      <t>ミツモリショ</t>
    </rPh>
    <rPh sb="2" eb="3">
      <t>ショ</t>
    </rPh>
    <rPh sb="5" eb="6">
      <t>ゼイ</t>
    </rPh>
    <rPh sb="6" eb="7">
      <t>ヌ</t>
    </rPh>
    <rPh sb="9" eb="13">
      <t>マンエンイジョウ</t>
    </rPh>
    <rPh sb="14" eb="16">
      <t>バアイ</t>
    </rPh>
    <rPh sb="18" eb="19">
      <t>シャ</t>
    </rPh>
    <rPh sb="19" eb="21">
      <t>イジョウ</t>
    </rPh>
    <rPh sb="23" eb="24">
      <t>シャ</t>
    </rPh>
    <rPh sb="25" eb="27">
      <t>バアイ</t>
    </rPh>
    <rPh sb="28" eb="30">
      <t>センテイ</t>
    </rPh>
    <rPh sb="30" eb="33">
      <t>リユウショ</t>
    </rPh>
    <phoneticPr fontId="4"/>
  </si>
  <si>
    <t>納品書（※検収：検収日、検収者名フルネーム及び印鑑）</t>
    <rPh sb="0" eb="3">
      <t>ノウヒンショ</t>
    </rPh>
    <rPh sb="5" eb="7">
      <t>ケンシュウ</t>
    </rPh>
    <rPh sb="8" eb="10">
      <t>ケンシュウ</t>
    </rPh>
    <rPh sb="10" eb="11">
      <t>ヒ</t>
    </rPh>
    <rPh sb="15" eb="16">
      <t>メイ</t>
    </rPh>
    <rPh sb="21" eb="22">
      <t>オヨ</t>
    </rPh>
    <rPh sb="23" eb="25">
      <t>インカン</t>
    </rPh>
    <phoneticPr fontId="3"/>
  </si>
  <si>
    <t>×対象外経費</t>
    <rPh sb="1" eb="4">
      <t>タイショウガイ</t>
    </rPh>
    <rPh sb="4" eb="6">
      <t>ケイヒ</t>
    </rPh>
    <phoneticPr fontId="3"/>
  </si>
  <si>
    <t>（4）原材料費</t>
    <rPh sb="3" eb="6">
      <t>ゲンザイリョウ</t>
    </rPh>
    <rPh sb="6" eb="7">
      <t>ヒ</t>
    </rPh>
    <phoneticPr fontId="3"/>
  </si>
  <si>
    <t>受払簿</t>
    <rPh sb="0" eb="1">
      <t>ウ</t>
    </rPh>
    <rPh sb="1" eb="2">
      <t>ハラ</t>
    </rPh>
    <rPh sb="2" eb="3">
      <t>ボ</t>
    </rPh>
    <phoneticPr fontId="3"/>
  </si>
  <si>
    <t>配布先一覧</t>
    <rPh sb="0" eb="2">
      <t>ハイフ</t>
    </rPh>
    <rPh sb="2" eb="3">
      <t>サキ</t>
    </rPh>
    <rPh sb="3" eb="5">
      <t>イチラン</t>
    </rPh>
    <phoneticPr fontId="3"/>
  </si>
  <si>
    <t>写真</t>
    <rPh sb="0" eb="2">
      <t>シャシン</t>
    </rPh>
    <phoneticPr fontId="3"/>
  </si>
  <si>
    <t>（5）借料</t>
    <rPh sb="3" eb="5">
      <t>シャクリョウ</t>
    </rPh>
    <phoneticPr fontId="3"/>
  </si>
  <si>
    <t>仕様書・見積依頼書</t>
    <rPh sb="0" eb="3">
      <t>シヨウショ</t>
    </rPh>
    <rPh sb="4" eb="6">
      <t>ミツモリ</t>
    </rPh>
    <rPh sb="6" eb="9">
      <t>イライショ</t>
    </rPh>
    <phoneticPr fontId="4"/>
  </si>
  <si>
    <t>見積書①</t>
    <rPh sb="0" eb="3">
      <t>ミツモリショ</t>
    </rPh>
    <phoneticPr fontId="4"/>
  </si>
  <si>
    <t>リース契約書（支払条件記載）</t>
    <rPh sb="3" eb="5">
      <t>ケイヤク</t>
    </rPh>
    <rPh sb="5" eb="6">
      <t>ショ</t>
    </rPh>
    <rPh sb="7" eb="9">
      <t>シハライ</t>
    </rPh>
    <rPh sb="9" eb="11">
      <t>ジョウケン</t>
    </rPh>
    <rPh sb="11" eb="13">
      <t>キサイ</t>
    </rPh>
    <phoneticPr fontId="4"/>
  </si>
  <si>
    <t>請求書（口座振替でない場合）</t>
    <rPh sb="0" eb="3">
      <t>セイキュウショ</t>
    </rPh>
    <rPh sb="4" eb="6">
      <t>コウザ</t>
    </rPh>
    <rPh sb="6" eb="8">
      <t>フリカエ</t>
    </rPh>
    <rPh sb="11" eb="13">
      <t>バアイ</t>
    </rPh>
    <phoneticPr fontId="3"/>
  </si>
  <si>
    <t>（6）知的財産権等関連経費</t>
    <rPh sb="3" eb="5">
      <t>チテキ</t>
    </rPh>
    <rPh sb="5" eb="9">
      <t>ザイサンケンナド</t>
    </rPh>
    <rPh sb="9" eb="11">
      <t>カンレン</t>
    </rPh>
    <rPh sb="11" eb="13">
      <t>ケイヒ</t>
    </rPh>
    <phoneticPr fontId="3"/>
  </si>
  <si>
    <t>発注書</t>
    <phoneticPr fontId="4"/>
  </si>
  <si>
    <t>請求書</t>
    <rPh sb="0" eb="3">
      <t>セイキュウショ</t>
    </rPh>
    <phoneticPr fontId="3"/>
  </si>
  <si>
    <t>出願人及び出願手続の完了確認書類</t>
    <rPh sb="0" eb="2">
      <t>シュツガン</t>
    </rPh>
    <rPh sb="2" eb="3">
      <t>ニン</t>
    </rPh>
    <rPh sb="3" eb="4">
      <t>オヨ</t>
    </rPh>
    <rPh sb="5" eb="7">
      <t>シュツガン</t>
    </rPh>
    <rPh sb="7" eb="9">
      <t>テツヅ</t>
    </rPh>
    <rPh sb="10" eb="12">
      <t>カンリョウ</t>
    </rPh>
    <rPh sb="12" eb="14">
      <t>カクニン</t>
    </rPh>
    <rPh sb="14" eb="16">
      <t>ショルイ</t>
    </rPh>
    <phoneticPr fontId="3"/>
  </si>
  <si>
    <t>銀行振込（a・ｂ）</t>
    <rPh sb="0" eb="2">
      <t>ギンコウ</t>
    </rPh>
    <rPh sb="2" eb="4">
      <t>フリコミ</t>
    </rPh>
    <phoneticPr fontId="3"/>
  </si>
  <si>
    <t>（a)銀行振込受領書・銀行利用明細書・ネットバンキング振込証明</t>
    <rPh sb="3" eb="5">
      <t>ギンコウ</t>
    </rPh>
    <rPh sb="5" eb="7">
      <t>フリコミ</t>
    </rPh>
    <rPh sb="7" eb="10">
      <t>ジュリョウショ</t>
    </rPh>
    <rPh sb="11" eb="13">
      <t>ギンコウ</t>
    </rPh>
    <rPh sb="13" eb="15">
      <t>リヨウ</t>
    </rPh>
    <rPh sb="15" eb="18">
      <t>メイサイショ</t>
    </rPh>
    <rPh sb="27" eb="29">
      <t>フリコミ</t>
    </rPh>
    <rPh sb="29" eb="31">
      <t>ショウメイ</t>
    </rPh>
    <phoneticPr fontId="3"/>
  </si>
  <si>
    <t>（ｂ）通帳コピー</t>
    <rPh sb="3" eb="5">
      <t>ツウチョウ</t>
    </rPh>
    <phoneticPr fontId="3"/>
  </si>
  <si>
    <t>（7）謝金</t>
    <rPh sb="3" eb="5">
      <t>シャキン</t>
    </rPh>
    <phoneticPr fontId="3"/>
  </si>
  <si>
    <t>就任依頼書</t>
    <rPh sb="0" eb="2">
      <t>シュウニン</t>
    </rPh>
    <rPh sb="2" eb="5">
      <t>イライショ</t>
    </rPh>
    <phoneticPr fontId="4"/>
  </si>
  <si>
    <t>就任承諾書</t>
    <rPh sb="0" eb="2">
      <t>シュウニン</t>
    </rPh>
    <rPh sb="2" eb="5">
      <t>ショウダクショ</t>
    </rPh>
    <phoneticPr fontId="4"/>
  </si>
  <si>
    <t>指導報告書（内容確認書類）</t>
    <rPh sb="0" eb="2">
      <t>シドウ</t>
    </rPh>
    <rPh sb="2" eb="5">
      <t>ホウコクショ</t>
    </rPh>
    <rPh sb="6" eb="8">
      <t>ナイヨウ</t>
    </rPh>
    <rPh sb="8" eb="10">
      <t>カクニン</t>
    </rPh>
    <rPh sb="10" eb="12">
      <t>ショルイ</t>
    </rPh>
    <phoneticPr fontId="4"/>
  </si>
  <si>
    <t>所得税源泉徴収確認書類（個人事業主への支払いの場合）</t>
    <rPh sb="0" eb="3">
      <t>ショトクゼイ</t>
    </rPh>
    <rPh sb="3" eb="5">
      <t>ゲンセン</t>
    </rPh>
    <rPh sb="5" eb="7">
      <t>チョウシュウ</t>
    </rPh>
    <rPh sb="7" eb="11">
      <t>カクニンショルイ</t>
    </rPh>
    <rPh sb="12" eb="14">
      <t>コジン</t>
    </rPh>
    <rPh sb="14" eb="17">
      <t>ジギョウヌシ</t>
    </rPh>
    <rPh sb="19" eb="21">
      <t>シハラ</t>
    </rPh>
    <rPh sb="23" eb="25">
      <t>バアイ</t>
    </rPh>
    <phoneticPr fontId="4"/>
  </si>
  <si>
    <t>（8）旅費</t>
    <rPh sb="3" eb="5">
      <t>リョヒ</t>
    </rPh>
    <phoneticPr fontId="3"/>
  </si>
  <si>
    <t>出張旅費明細書兼出張報告書（別紙５）</t>
    <rPh sb="0" eb="2">
      <t>シュッチョウ</t>
    </rPh>
    <rPh sb="2" eb="4">
      <t>リョヒ</t>
    </rPh>
    <rPh sb="4" eb="7">
      <t>メイサイショ</t>
    </rPh>
    <rPh sb="7" eb="8">
      <t>ケン</t>
    </rPh>
    <rPh sb="8" eb="10">
      <t>シュッチョウ</t>
    </rPh>
    <rPh sb="10" eb="13">
      <t>ホウコクショ</t>
    </rPh>
    <rPh sb="14" eb="16">
      <t>ベッシ</t>
    </rPh>
    <phoneticPr fontId="4"/>
  </si>
  <si>
    <t>支払確認書類</t>
    <rPh sb="0" eb="2">
      <t>シハラ</t>
    </rPh>
    <rPh sb="2" eb="6">
      <t>カクニンショルイ</t>
    </rPh>
    <phoneticPr fontId="3"/>
  </si>
  <si>
    <t>航空券の半券（なければ搭乗証明書）</t>
    <rPh sb="0" eb="3">
      <t>コウクウケン</t>
    </rPh>
    <rPh sb="4" eb="6">
      <t>ハンケン</t>
    </rPh>
    <rPh sb="11" eb="13">
      <t>トウジョウ</t>
    </rPh>
    <rPh sb="13" eb="16">
      <t>ショウメイショ</t>
    </rPh>
    <phoneticPr fontId="4"/>
  </si>
  <si>
    <t>駅すぱあと（HP）画面（切符の領収書がない場合）</t>
    <phoneticPr fontId="4"/>
  </si>
  <si>
    <t>所得税源泉徴収確認書類（謝金で源泉徴収の場合は旅費も同様）</t>
    <rPh sb="12" eb="14">
      <t>シャキン</t>
    </rPh>
    <rPh sb="15" eb="17">
      <t>ゲンセン</t>
    </rPh>
    <rPh sb="17" eb="19">
      <t>チョウシュウ</t>
    </rPh>
    <rPh sb="20" eb="22">
      <t>バアイ</t>
    </rPh>
    <rPh sb="23" eb="25">
      <t>リョヒ</t>
    </rPh>
    <rPh sb="26" eb="28">
      <t>ドウヨウ</t>
    </rPh>
    <phoneticPr fontId="3"/>
  </si>
  <si>
    <t>（9)外注費</t>
    <rPh sb="3" eb="6">
      <t>ガイチュウヒ</t>
    </rPh>
    <phoneticPr fontId="3"/>
  </si>
  <si>
    <t>請負契約書</t>
    <rPh sb="0" eb="2">
      <t>ウケオイ</t>
    </rPh>
    <rPh sb="2" eb="5">
      <t>ケイヤクショ</t>
    </rPh>
    <phoneticPr fontId="4"/>
  </si>
  <si>
    <t>完了報告書（※検収：検収日、検収者名フルネーム及び印鑑）</t>
    <rPh sb="0" eb="2">
      <t>カンリョウ</t>
    </rPh>
    <rPh sb="2" eb="5">
      <t>ホウコクショ</t>
    </rPh>
    <rPh sb="7" eb="9">
      <t>ケンシュウ</t>
    </rPh>
    <rPh sb="10" eb="12">
      <t>ケンシュウ</t>
    </rPh>
    <rPh sb="12" eb="13">
      <t>ヒ</t>
    </rPh>
    <rPh sb="17" eb="18">
      <t>メイ</t>
    </rPh>
    <rPh sb="23" eb="24">
      <t>オヨ</t>
    </rPh>
    <rPh sb="25" eb="27">
      <t>インカン</t>
    </rPh>
    <phoneticPr fontId="3"/>
  </si>
  <si>
    <t>写真（工事前・工事中・工事後）</t>
    <rPh sb="0" eb="2">
      <t>シャシン</t>
    </rPh>
    <rPh sb="3" eb="5">
      <t>コウジ</t>
    </rPh>
    <rPh sb="5" eb="6">
      <t>マエ</t>
    </rPh>
    <rPh sb="7" eb="9">
      <t>コウジ</t>
    </rPh>
    <rPh sb="9" eb="10">
      <t>ナカ</t>
    </rPh>
    <rPh sb="11" eb="13">
      <t>コウジ</t>
    </rPh>
    <rPh sb="13" eb="14">
      <t>ゴ</t>
    </rPh>
    <phoneticPr fontId="3"/>
  </si>
  <si>
    <t>（10）委託費</t>
    <rPh sb="4" eb="6">
      <t>イタク</t>
    </rPh>
    <rPh sb="6" eb="7">
      <t>ヒ</t>
    </rPh>
    <phoneticPr fontId="3"/>
  </si>
  <si>
    <t>委託契約書（対象事業者に利用権等が帰属すること）</t>
    <rPh sb="0" eb="2">
      <t>イタク</t>
    </rPh>
    <rPh sb="2" eb="5">
      <t>ケイヤクショ</t>
    </rPh>
    <rPh sb="6" eb="8">
      <t>タイショウ</t>
    </rPh>
    <rPh sb="8" eb="10">
      <t>ジギョウ</t>
    </rPh>
    <rPh sb="10" eb="11">
      <t>シャ</t>
    </rPh>
    <rPh sb="12" eb="14">
      <t>リヨウ</t>
    </rPh>
    <rPh sb="14" eb="15">
      <t>ケン</t>
    </rPh>
    <rPh sb="15" eb="16">
      <t>ナド</t>
    </rPh>
    <rPh sb="17" eb="19">
      <t>キゾク</t>
    </rPh>
    <phoneticPr fontId="4"/>
  </si>
  <si>
    <t>（11）マーケティング調査費</t>
    <rPh sb="11" eb="13">
      <t>チョウサ</t>
    </rPh>
    <rPh sb="13" eb="14">
      <t>ヒ</t>
    </rPh>
    <phoneticPr fontId="3"/>
  </si>
  <si>
    <t>成果物（成果報告書等）</t>
    <rPh sb="0" eb="3">
      <t>セイカブツ</t>
    </rPh>
    <rPh sb="4" eb="9">
      <t>セイカホウコクショ</t>
    </rPh>
    <rPh sb="9" eb="10">
      <t>ナド</t>
    </rPh>
    <phoneticPr fontId="3"/>
  </si>
  <si>
    <t>【形式確認】</t>
    <rPh sb="1" eb="5">
      <t>ケイシキカクニン</t>
    </rPh>
    <phoneticPr fontId="4"/>
  </si>
  <si>
    <t>【内容確認】</t>
    <rPh sb="1" eb="3">
      <t>ナイヨウ</t>
    </rPh>
    <phoneticPr fontId="4"/>
  </si>
  <si>
    <t>（12）広報費</t>
    <rPh sb="4" eb="6">
      <t>コウホウ</t>
    </rPh>
    <rPh sb="6" eb="7">
      <t>ヒ</t>
    </rPh>
    <phoneticPr fontId="3"/>
  </si>
  <si>
    <t>見積書②（税抜10万円以上の場合は２者以上、２者の場合は選定理由書）</t>
    <rPh sb="0" eb="3">
      <t>ミツモリショ</t>
    </rPh>
    <rPh sb="2" eb="3">
      <t>ショ</t>
    </rPh>
    <rPh sb="5" eb="6">
      <t>ゼイ</t>
    </rPh>
    <rPh sb="6" eb="7">
      <t>ヌ</t>
    </rPh>
    <rPh sb="9" eb="13">
      <t>マンエンイジョウ</t>
    </rPh>
    <rPh sb="14" eb="16">
      <t>バアイ</t>
    </rPh>
    <rPh sb="18" eb="19">
      <t>シャ</t>
    </rPh>
    <rPh sb="19" eb="21">
      <t>イジョウ</t>
    </rPh>
    <rPh sb="23" eb="24">
      <t>シャ</t>
    </rPh>
    <rPh sb="25" eb="27">
      <t>バアイ</t>
    </rPh>
    <rPh sb="28" eb="30">
      <t>センテイ</t>
    </rPh>
    <rPh sb="30" eb="33">
      <t>リユウショ</t>
    </rPh>
    <phoneticPr fontId="4"/>
  </si>
  <si>
    <t>現物（パンフレットなど）</t>
    <rPh sb="0" eb="2">
      <t>ゲンブツ</t>
    </rPh>
    <phoneticPr fontId="3"/>
  </si>
  <si>
    <t>展示会資料（パンフレット・出展要項・出展申込書・レポート）</t>
    <rPh sb="3" eb="5">
      <t>シリョウ</t>
    </rPh>
    <rPh sb="18" eb="20">
      <t>シュッテン</t>
    </rPh>
    <rPh sb="20" eb="23">
      <t>モウシコミショ</t>
    </rPh>
    <phoneticPr fontId="3"/>
  </si>
  <si>
    <t>支払先名（　　　　　　　　　　）：支払方法 （　　　　　　　　　　　　）</t>
    <rPh sb="0" eb="2">
      <t>シハライ</t>
    </rPh>
    <rPh sb="2" eb="3">
      <t>サキ</t>
    </rPh>
    <rPh sb="3" eb="4">
      <t>メイ</t>
    </rPh>
    <rPh sb="17" eb="19">
      <t>シハライ</t>
    </rPh>
    <rPh sb="19" eb="21">
      <t>ホウホウ</t>
    </rPh>
    <phoneticPr fontId="4"/>
  </si>
  <si>
    <t>書類日付</t>
    <rPh sb="0" eb="4">
      <t>ショルイヒヅケ</t>
    </rPh>
    <phoneticPr fontId="4"/>
  </si>
  <si>
    <t>金額</t>
    <rPh sb="0" eb="2">
      <t>キンガク</t>
    </rPh>
    <phoneticPr fontId="4"/>
  </si>
  <si>
    <t>確認日</t>
    <rPh sb="0" eb="3">
      <t>カクニンヒ</t>
    </rPh>
    <phoneticPr fontId="4"/>
  </si>
  <si>
    <t>状況</t>
    <rPh sb="0" eb="2">
      <t>ジョウキョウ</t>
    </rPh>
    <phoneticPr fontId="4"/>
  </si>
  <si>
    <t>修正完了</t>
    <rPh sb="0" eb="4">
      <t>シュウセイカンリョウ</t>
    </rPh>
    <phoneticPr fontId="4"/>
  </si>
  <si>
    <t>令和５年度広島県起業支援金実績報告　提出書類チェックシート</t>
    <rPh sb="0" eb="2">
      <t>レイワ</t>
    </rPh>
    <rPh sb="3" eb="5">
      <t>ネンド</t>
    </rPh>
    <rPh sb="5" eb="8">
      <t>ヒロシマケン</t>
    </rPh>
    <rPh sb="8" eb="10">
      <t>キギョウ</t>
    </rPh>
    <rPh sb="10" eb="12">
      <t>シエン</t>
    </rPh>
    <rPh sb="12" eb="13">
      <t>キン</t>
    </rPh>
    <rPh sb="13" eb="15">
      <t>ジッセキ</t>
    </rPh>
    <rPh sb="15" eb="17">
      <t>ホウコク</t>
    </rPh>
    <rPh sb="18" eb="20">
      <t>テイシュツ</t>
    </rPh>
    <phoneticPr fontId="4"/>
  </si>
  <si>
    <t>雇用契約書・労働条件通知書</t>
    <rPh sb="0" eb="2">
      <t>コヨウ</t>
    </rPh>
    <rPh sb="2" eb="5">
      <t>ケイヤクショ</t>
    </rPh>
    <rPh sb="6" eb="10">
      <t>ロウドウジョウケン</t>
    </rPh>
    <rPh sb="10" eb="13">
      <t>ツウチショ</t>
    </rPh>
    <phoneticPr fontId="4"/>
  </si>
  <si>
    <t>支　払　確　認　資　料</t>
    <rPh sb="0" eb="1">
      <t>シ</t>
    </rPh>
    <rPh sb="2" eb="3">
      <t>フツ</t>
    </rPh>
    <rPh sb="4" eb="5">
      <t>カク</t>
    </rPh>
    <rPh sb="6" eb="7">
      <t>ニン</t>
    </rPh>
    <rPh sb="8" eb="9">
      <t>シ</t>
    </rPh>
    <rPh sb="10" eb="11">
      <t>リョウ</t>
    </rPh>
    <phoneticPr fontId="4"/>
  </si>
  <si>
    <t>仕様書・見積依頼書・カタログ</t>
    <rPh sb="0" eb="3">
      <t>シヨウショ</t>
    </rPh>
    <rPh sb="4" eb="6">
      <t>ミツモリ</t>
    </rPh>
    <rPh sb="6" eb="9">
      <t>イライショ</t>
    </rPh>
    <phoneticPr fontId="4"/>
  </si>
  <si>
    <t>写真（令和５年度起業支援金購入設備No.〇〇：費目別内訳書の番号）、</t>
    <rPh sb="0" eb="2">
      <t>シャシン</t>
    </rPh>
    <rPh sb="3" eb="5">
      <t>レイワ</t>
    </rPh>
    <rPh sb="6" eb="8">
      <t>ネンド</t>
    </rPh>
    <rPh sb="8" eb="10">
      <t>キギョウ</t>
    </rPh>
    <rPh sb="10" eb="12">
      <t>シエン</t>
    </rPh>
    <rPh sb="12" eb="13">
      <t>キン</t>
    </rPh>
    <rPh sb="13" eb="15">
      <t>コウニュウ</t>
    </rPh>
    <rPh sb="15" eb="17">
      <t>セツビ</t>
    </rPh>
    <rPh sb="23" eb="25">
      <t>ヒモク</t>
    </rPh>
    <rPh sb="25" eb="26">
      <t>ベツ</t>
    </rPh>
    <rPh sb="26" eb="29">
      <t>ウチワケショ</t>
    </rPh>
    <rPh sb="30" eb="32">
      <t>バンゴウ</t>
    </rPh>
    <phoneticPr fontId="4"/>
  </si>
  <si>
    <t>写真（工事前、工事中、工事後）</t>
    <rPh sb="0" eb="2">
      <t>シャシン</t>
    </rPh>
    <rPh sb="3" eb="5">
      <t>コウジ</t>
    </rPh>
    <rPh sb="5" eb="6">
      <t>マエ</t>
    </rPh>
    <rPh sb="7" eb="9">
      <t>コウジ</t>
    </rPh>
    <rPh sb="9" eb="10">
      <t>チュウ</t>
    </rPh>
    <rPh sb="11" eb="13">
      <t>コウジ</t>
    </rPh>
    <rPh sb="13" eb="14">
      <t>アト</t>
    </rPh>
    <phoneticPr fontId="3"/>
  </si>
  <si>
    <t>委託した業務の成果物</t>
    <rPh sb="0" eb="2">
      <t>イタク</t>
    </rPh>
    <rPh sb="4" eb="6">
      <t>ギョウム</t>
    </rPh>
    <rPh sb="7" eb="10">
      <t>セイカブツ</t>
    </rPh>
    <phoneticPr fontId="3"/>
  </si>
  <si>
    <t>※経理処理及び証拠書類については、取扱説明書の１１ページ以降をご参照ください。</t>
    <rPh sb="1" eb="5">
      <t>ケイリショリ</t>
    </rPh>
    <rPh sb="5" eb="6">
      <t>オヨ</t>
    </rPh>
    <rPh sb="7" eb="9">
      <t>ショウコ</t>
    </rPh>
    <rPh sb="9" eb="11">
      <t>ショルイ</t>
    </rPh>
    <rPh sb="17" eb="19">
      <t>トリアツカイ</t>
    </rPh>
    <rPh sb="19" eb="22">
      <t>セツメイショ</t>
    </rPh>
    <rPh sb="28" eb="30">
      <t>イコウ</t>
    </rPh>
    <rPh sb="32" eb="34">
      <t>サンショウ</t>
    </rPh>
    <phoneticPr fontId="4"/>
  </si>
  <si>
    <t>別紙７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</si>
</sst>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m&quot;月&quot;d&quot;日&quot;;@"/>
    <numFmt numFmtId="178" formatCode="&quot;¥&quot;#,##0_);[Red]\(&quot;¥&quot;#,##0\)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.5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21" xfId="0" applyBorder="1" applyAlignment="1">
      <alignment vertical="center" wrapText="1" shrinkToFit="1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wrapText="1" shrinkToFit="1"/>
    </xf>
    <xf numFmtId="0" fontId="13" fillId="0" borderId="21" xfId="0" applyFont="1" applyBorder="1" applyAlignment="1">
      <alignment vertical="top"/>
    </xf>
    <xf numFmtId="0" fontId="13" fillId="0" borderId="21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20" xfId="0" applyFont="1" applyBorder="1" applyAlignment="1">
      <alignment vertical="top"/>
    </xf>
    <xf numFmtId="0" fontId="0" fillId="0" borderId="20" xfId="0" applyBorder="1">
      <alignment vertical="center"/>
    </xf>
    <xf numFmtId="0" fontId="13" fillId="0" borderId="20" xfId="0" applyFont="1" applyBorder="1" applyAlignment="1">
      <alignment vertical="center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 wrapText="1"/>
    </xf>
    <xf numFmtId="0" fontId="0" fillId="4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21" xfId="0" applyBorder="1" applyAlignment="1">
      <alignment horizontal="left" vertical="center" wrapText="1"/>
    </xf>
    <xf numFmtId="0" fontId="13" fillId="0" borderId="21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0" fillId="0" borderId="20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1" fontId="6" fillId="0" borderId="1" xfId="0" applyNumberFormat="1" applyFont="1" applyBorder="1" applyAlignment="1">
      <alignment horizontal="center" vertical="center"/>
    </xf>
    <xf numFmtId="31" fontId="6" fillId="0" borderId="2" xfId="0" applyNumberFormat="1" applyFont="1" applyBorder="1" applyAlignment="1">
      <alignment horizontal="center" vertical="center"/>
    </xf>
    <xf numFmtId="31" fontId="6" fillId="0" borderId="3" xfId="0" applyNumberFormat="1" applyFont="1" applyBorder="1" applyAlignment="1">
      <alignment horizontal="center" vertical="center"/>
    </xf>
    <xf numFmtId="31" fontId="6" fillId="0" borderId="4" xfId="0" applyNumberFormat="1" applyFont="1" applyBorder="1" applyAlignment="1">
      <alignment horizontal="center" vertical="center"/>
    </xf>
    <xf numFmtId="31" fontId="6" fillId="0" borderId="5" xfId="0" applyNumberFormat="1" applyFont="1" applyBorder="1" applyAlignment="1">
      <alignment horizontal="center" vertical="center"/>
    </xf>
    <xf numFmtId="31" fontId="6" fillId="0" borderId="6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177" fontId="7" fillId="3" borderId="7" xfId="0" applyNumberFormat="1" applyFont="1" applyFill="1" applyBorder="1" applyAlignment="1">
      <alignment horizontal="center" vertical="center"/>
    </xf>
    <xf numFmtId="177" fontId="7" fillId="3" borderId="8" xfId="0" applyNumberFormat="1" applyFont="1" applyFill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center" vertical="center"/>
    </xf>
    <xf numFmtId="177" fontId="7" fillId="0" borderId="1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77" fontId="7" fillId="0" borderId="17" xfId="0" applyNumberFormat="1" applyFont="1" applyBorder="1" applyAlignment="1">
      <alignment horizontal="center" vertical="center"/>
    </xf>
    <xf numFmtId="177" fontId="7" fillId="0" borderId="18" xfId="0" applyNumberFormat="1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177" fontId="7" fillId="0" borderId="21" xfId="0" applyNumberFormat="1" applyFont="1" applyBorder="1" applyAlignment="1">
      <alignment horizontal="center" vertical="center"/>
    </xf>
    <xf numFmtId="177" fontId="7" fillId="0" borderId="26" xfId="0" applyNumberFormat="1" applyFont="1" applyBorder="1" applyAlignment="1">
      <alignment horizontal="center" vertical="center"/>
    </xf>
    <xf numFmtId="177" fontId="7" fillId="4" borderId="21" xfId="0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0" fontId="10" fillId="4" borderId="24" xfId="0" applyFont="1" applyFill="1" applyBorder="1" applyAlignment="1">
      <alignment horizontal="left" vertical="center"/>
    </xf>
    <xf numFmtId="177" fontId="7" fillId="4" borderId="25" xfId="0" applyNumberFormat="1" applyFont="1" applyFill="1" applyBorder="1" applyAlignment="1">
      <alignment horizontal="center" vertical="center"/>
    </xf>
    <xf numFmtId="177" fontId="7" fillId="4" borderId="20" xfId="0" applyNumberFormat="1" applyFont="1" applyFill="1" applyBorder="1" applyAlignment="1">
      <alignment horizontal="center" vertical="center"/>
    </xf>
    <xf numFmtId="0" fontId="7" fillId="4" borderId="22" xfId="0" applyFont="1" applyFill="1" applyBorder="1">
      <alignment vertical="center"/>
    </xf>
    <xf numFmtId="0" fontId="7" fillId="4" borderId="23" xfId="0" applyFont="1" applyFill="1" applyBorder="1">
      <alignment vertical="center"/>
    </xf>
    <xf numFmtId="0" fontId="7" fillId="4" borderId="24" xfId="0" applyFont="1" applyFill="1" applyBorder="1">
      <alignment vertical="center"/>
    </xf>
    <xf numFmtId="177" fontId="7" fillId="0" borderId="27" xfId="0" applyNumberFormat="1" applyFont="1" applyBorder="1" applyAlignment="1">
      <alignment horizontal="center" vertical="center"/>
    </xf>
    <xf numFmtId="177" fontId="7" fillId="0" borderId="29" xfId="0" applyNumberFormat="1" applyFont="1" applyBorder="1" applyAlignment="1">
      <alignment horizontal="center" vertical="center"/>
    </xf>
    <xf numFmtId="177" fontId="7" fillId="0" borderId="30" xfId="0" applyNumberFormat="1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177" fontId="7" fillId="4" borderId="28" xfId="0" applyNumberFormat="1" applyFont="1" applyFill="1" applyBorder="1" applyAlignment="1">
      <alignment horizontal="center" vertical="center"/>
    </xf>
    <xf numFmtId="177" fontId="7" fillId="4" borderId="29" xfId="0" applyNumberFormat="1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23" xfId="0" applyNumberFormat="1" applyFont="1" applyBorder="1" applyAlignment="1">
      <alignment horizontal="center" vertical="center"/>
    </xf>
    <xf numFmtId="178" fontId="12" fillId="0" borderId="27" xfId="0" applyNumberFormat="1" applyFont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178" fontId="12" fillId="0" borderId="32" xfId="0" applyNumberFormat="1" applyFont="1" applyBorder="1" applyAlignment="1">
      <alignment horizontal="center" vertical="center"/>
    </xf>
    <xf numFmtId="178" fontId="12" fillId="0" borderId="33" xfId="0" applyNumberFormat="1" applyFont="1" applyBorder="1" applyAlignment="1">
      <alignment horizontal="center" vertical="center"/>
    </xf>
    <xf numFmtId="178" fontId="12" fillId="0" borderId="34" xfId="0" applyNumberFormat="1" applyFont="1" applyBorder="1" applyAlignment="1">
      <alignment horizontal="center" vertical="center"/>
    </xf>
    <xf numFmtId="0" fontId="17" fillId="7" borderId="33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177" fontId="7" fillId="4" borderId="17" xfId="0" applyNumberFormat="1" applyFont="1" applyFill="1" applyBorder="1" applyAlignment="1">
      <alignment horizontal="center" vertical="center"/>
    </xf>
    <xf numFmtId="177" fontId="7" fillId="4" borderId="18" xfId="0" applyNumberFormat="1" applyFont="1" applyFill="1" applyBorder="1" applyAlignment="1">
      <alignment horizontal="center" vertical="center"/>
    </xf>
    <xf numFmtId="177" fontId="7" fillId="4" borderId="37" xfId="0" applyNumberFormat="1" applyFont="1" applyFill="1" applyBorder="1" applyAlignment="1">
      <alignment horizontal="center" vertical="center"/>
    </xf>
    <xf numFmtId="177" fontId="7" fillId="0" borderId="3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/>
    </xf>
    <xf numFmtId="177" fontId="7" fillId="5" borderId="7" xfId="0" applyNumberFormat="1" applyFont="1" applyFill="1" applyBorder="1" applyAlignment="1">
      <alignment horizontal="center" vertical="center"/>
    </xf>
    <xf numFmtId="177" fontId="7" fillId="5" borderId="8" xfId="0" applyNumberFormat="1" applyFont="1" applyFill="1" applyBorder="1" applyAlignment="1">
      <alignment horizontal="center" vertical="center"/>
    </xf>
    <xf numFmtId="177" fontId="7" fillId="5" borderId="10" xfId="0" applyNumberFormat="1" applyFont="1" applyFill="1" applyBorder="1" applyAlignment="1">
      <alignment horizontal="center" vertical="center"/>
    </xf>
    <xf numFmtId="177" fontId="7" fillId="5" borderId="11" xfId="0" applyNumberFormat="1" applyFont="1" applyFill="1" applyBorder="1" applyAlignment="1">
      <alignment horizontal="center" vertical="center"/>
    </xf>
    <xf numFmtId="177" fontId="7" fillId="4" borderId="22" xfId="0" applyNumberFormat="1" applyFont="1" applyFill="1" applyBorder="1" applyAlignment="1">
      <alignment horizontal="center" vertical="center"/>
    </xf>
    <xf numFmtId="0" fontId="10" fillId="4" borderId="22" xfId="0" applyFont="1" applyFill="1" applyBorder="1">
      <alignment vertical="center"/>
    </xf>
    <xf numFmtId="0" fontId="10" fillId="4" borderId="23" xfId="0" applyFont="1" applyFill="1" applyBorder="1">
      <alignment vertical="center"/>
    </xf>
    <xf numFmtId="0" fontId="10" fillId="4" borderId="24" xfId="0" applyFont="1" applyFill="1" applyBorder="1">
      <alignment vertical="center"/>
    </xf>
    <xf numFmtId="38" fontId="7" fillId="4" borderId="27" xfId="1" applyFont="1" applyFill="1" applyBorder="1" applyAlignment="1">
      <alignment horizontal="center" vertical="center"/>
    </xf>
    <xf numFmtId="38" fontId="7" fillId="4" borderId="21" xfId="1" applyFont="1" applyFill="1" applyBorder="1" applyAlignment="1">
      <alignment horizontal="center" vertical="center"/>
    </xf>
    <xf numFmtId="177" fontId="7" fillId="4" borderId="27" xfId="0" applyNumberFormat="1" applyFont="1" applyFill="1" applyBorder="1" applyAlignment="1">
      <alignment horizontal="center" vertical="center"/>
    </xf>
    <xf numFmtId="177" fontId="7" fillId="4" borderId="40" xfId="0" applyNumberFormat="1" applyFont="1" applyFill="1" applyBorder="1" applyAlignment="1">
      <alignment horizontal="center" vertical="center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0" fontId="10" fillId="4" borderId="42" xfId="0" applyFont="1" applyFill="1" applyBorder="1">
      <alignment vertical="center"/>
    </xf>
    <xf numFmtId="38" fontId="7" fillId="4" borderId="43" xfId="1" applyFont="1" applyFill="1" applyBorder="1" applyAlignment="1">
      <alignment horizontal="center" vertical="center"/>
    </xf>
    <xf numFmtId="38" fontId="7" fillId="4" borderId="29" xfId="1" applyFont="1" applyFill="1" applyBorder="1" applyAlignment="1">
      <alignment horizontal="center" vertical="center"/>
    </xf>
    <xf numFmtId="177" fontId="7" fillId="0" borderId="43" xfId="0" applyNumberFormat="1" applyFont="1" applyBorder="1" applyAlignment="1">
      <alignment horizontal="center" vertical="center"/>
    </xf>
    <xf numFmtId="177" fontId="7" fillId="4" borderId="44" xfId="0" applyNumberFormat="1" applyFont="1" applyFill="1" applyBorder="1" applyAlignment="1">
      <alignment horizontal="center" vertical="center"/>
    </xf>
    <xf numFmtId="177" fontId="7" fillId="4" borderId="14" xfId="0" applyNumberFormat="1" applyFont="1" applyFill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7" fontId="7" fillId="4" borderId="45" xfId="0" applyNumberFormat="1" applyFont="1" applyFill="1" applyBorder="1" applyAlignment="1">
      <alignment horizontal="center" vertical="center"/>
    </xf>
    <xf numFmtId="177" fontId="7" fillId="4" borderId="31" xfId="0" applyNumberFormat="1" applyFont="1" applyFill="1" applyBorder="1" applyAlignment="1">
      <alignment horizontal="center" vertical="center"/>
    </xf>
    <xf numFmtId="177" fontId="7" fillId="4" borderId="32" xfId="0" applyNumberFormat="1" applyFont="1" applyFill="1" applyBorder="1" applyAlignment="1">
      <alignment horizontal="center" vertical="center"/>
    </xf>
    <xf numFmtId="177" fontId="7" fillId="0" borderId="34" xfId="0" applyNumberFormat="1" applyFont="1" applyBorder="1" applyAlignment="1">
      <alignment horizontal="center" vertical="center"/>
    </xf>
    <xf numFmtId="177" fontId="7" fillId="0" borderId="31" xfId="0" applyNumberFormat="1" applyFont="1" applyBorder="1" applyAlignment="1">
      <alignment horizontal="center" vertical="center"/>
    </xf>
    <xf numFmtId="177" fontId="7" fillId="0" borderId="46" xfId="0" applyNumberFormat="1" applyFont="1" applyBorder="1" applyAlignment="1">
      <alignment horizontal="center" vertical="center"/>
    </xf>
    <xf numFmtId="177" fontId="7" fillId="0" borderId="28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</xdr:row>
          <xdr:rowOff>9525</xdr:rowOff>
        </xdr:from>
        <xdr:to>
          <xdr:col>7</xdr:col>
          <xdr:colOff>161925</xdr:colOff>
          <xdr:row>8</xdr:row>
          <xdr:rowOff>171450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55</xdr:row>
          <xdr:rowOff>0</xdr:rowOff>
        </xdr:from>
        <xdr:to>
          <xdr:col>8</xdr:col>
          <xdr:colOff>28575</xdr:colOff>
          <xdr:row>56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9</xdr:row>
          <xdr:rowOff>19050</xdr:rowOff>
        </xdr:from>
        <xdr:to>
          <xdr:col>7</xdr:col>
          <xdr:colOff>161925</xdr:colOff>
          <xdr:row>9</xdr:row>
          <xdr:rowOff>171450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10</xdr:row>
          <xdr:rowOff>19050</xdr:rowOff>
        </xdr:from>
        <xdr:to>
          <xdr:col>7</xdr:col>
          <xdr:colOff>161925</xdr:colOff>
          <xdr:row>10</xdr:row>
          <xdr:rowOff>171450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11</xdr:row>
          <xdr:rowOff>19050</xdr:rowOff>
        </xdr:from>
        <xdr:to>
          <xdr:col>7</xdr:col>
          <xdr:colOff>161925</xdr:colOff>
          <xdr:row>11</xdr:row>
          <xdr:rowOff>171450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11922</xdr:colOff>
      <xdr:row>10</xdr:row>
      <xdr:rowOff>25568</xdr:rowOff>
    </xdr:from>
    <xdr:to>
      <xdr:col>8</xdr:col>
      <xdr:colOff>144983</xdr:colOff>
      <xdr:row>14</xdr:row>
      <xdr:rowOff>140156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83522" y="1940093"/>
          <a:ext cx="133061" cy="800388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58515</xdr:colOff>
      <xdr:row>11</xdr:row>
      <xdr:rowOff>8740</xdr:rowOff>
    </xdr:from>
    <xdr:to>
      <xdr:col>12</xdr:col>
      <xdr:colOff>50434</xdr:colOff>
      <xdr:row>15</xdr:row>
      <xdr:rowOff>146946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30115" y="2094715"/>
          <a:ext cx="677719" cy="824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申請時</a:t>
          </a:r>
          <a:endParaRPr kumimoji="1" lang="en-US" altLang="ja-JP" sz="800"/>
        </a:p>
        <a:p>
          <a:r>
            <a:rPr kumimoji="1" lang="ja-JP" altLang="en-US" sz="800"/>
            <a:t>未提出</a:t>
          </a:r>
          <a:endParaRPr kumimoji="1" lang="en-US" altLang="ja-JP" sz="800"/>
        </a:p>
        <a:p>
          <a:r>
            <a:rPr kumimoji="1" lang="ja-JP" altLang="en-US" sz="800"/>
            <a:t>の場合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123825</xdr:colOff>
          <xdr:row>8</xdr:row>
          <xdr:rowOff>9525</xdr:rowOff>
        </xdr:from>
        <xdr:to>
          <xdr:col>42</xdr:col>
          <xdr:colOff>66675</xdr:colOff>
          <xdr:row>8</xdr:row>
          <xdr:rowOff>161925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9</xdr:row>
          <xdr:rowOff>19050</xdr:rowOff>
        </xdr:from>
        <xdr:to>
          <xdr:col>42</xdr:col>
          <xdr:colOff>47625</xdr:colOff>
          <xdr:row>9</xdr:row>
          <xdr:rowOff>161925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123825</xdr:colOff>
          <xdr:row>10</xdr:row>
          <xdr:rowOff>9525</xdr:rowOff>
        </xdr:from>
        <xdr:to>
          <xdr:col>42</xdr:col>
          <xdr:colOff>66675</xdr:colOff>
          <xdr:row>10</xdr:row>
          <xdr:rowOff>152400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11</xdr:row>
          <xdr:rowOff>9525</xdr:rowOff>
        </xdr:from>
        <xdr:to>
          <xdr:col>42</xdr:col>
          <xdr:colOff>47625</xdr:colOff>
          <xdr:row>11</xdr:row>
          <xdr:rowOff>152400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12</xdr:row>
          <xdr:rowOff>19050</xdr:rowOff>
        </xdr:from>
        <xdr:to>
          <xdr:col>7</xdr:col>
          <xdr:colOff>161925</xdr:colOff>
          <xdr:row>12</xdr:row>
          <xdr:rowOff>171450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13</xdr:row>
          <xdr:rowOff>19050</xdr:rowOff>
        </xdr:from>
        <xdr:to>
          <xdr:col>7</xdr:col>
          <xdr:colOff>161925</xdr:colOff>
          <xdr:row>13</xdr:row>
          <xdr:rowOff>171450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14</xdr:row>
          <xdr:rowOff>19050</xdr:rowOff>
        </xdr:from>
        <xdr:to>
          <xdr:col>7</xdr:col>
          <xdr:colOff>161925</xdr:colOff>
          <xdr:row>14</xdr:row>
          <xdr:rowOff>161925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12</xdr:row>
          <xdr:rowOff>0</xdr:rowOff>
        </xdr:from>
        <xdr:to>
          <xdr:col>42</xdr:col>
          <xdr:colOff>47625</xdr:colOff>
          <xdr:row>12</xdr:row>
          <xdr:rowOff>142875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12</xdr:row>
          <xdr:rowOff>171450</xdr:rowOff>
        </xdr:from>
        <xdr:to>
          <xdr:col>42</xdr:col>
          <xdr:colOff>47625</xdr:colOff>
          <xdr:row>13</xdr:row>
          <xdr:rowOff>142875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14</xdr:row>
          <xdr:rowOff>9525</xdr:rowOff>
        </xdr:from>
        <xdr:to>
          <xdr:col>42</xdr:col>
          <xdr:colOff>47625</xdr:colOff>
          <xdr:row>14</xdr:row>
          <xdr:rowOff>152400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25013</xdr:colOff>
      <xdr:row>3</xdr:row>
      <xdr:rowOff>11594</xdr:rowOff>
    </xdr:from>
    <xdr:to>
      <xdr:col>42</xdr:col>
      <xdr:colOff>1000125</xdr:colOff>
      <xdr:row>7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035413" y="506894"/>
          <a:ext cx="1660912" cy="105520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この色の箇所のみ入力してください。</a:t>
          </a:r>
        </a:p>
      </xdr:txBody>
    </xdr:sp>
    <xdr:clientData/>
  </xdr:twoCellAnchor>
  <xdr:twoCellAnchor>
    <xdr:from>
      <xdr:col>41</xdr:col>
      <xdr:colOff>180975</xdr:colOff>
      <xdr:row>11</xdr:row>
      <xdr:rowOff>133350</xdr:rowOff>
    </xdr:from>
    <xdr:to>
      <xdr:col>42</xdr:col>
      <xdr:colOff>1790700</xdr:colOff>
      <xdr:row>16</xdr:row>
      <xdr:rowOff>34066</xdr:rowOff>
    </xdr:to>
    <xdr:sp macro="" textlink="">
      <xdr:nvSpPr>
        <xdr:cNvPr id="5" name="角丸四角形吹き出し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87453" y="2228850"/>
          <a:ext cx="2297182" cy="770390"/>
        </a:xfrm>
        <a:prstGeom prst="wedgeRoundRectCallout">
          <a:avLst>
            <a:gd name="adj1" fmla="val -64049"/>
            <a:gd name="adj2" fmla="val 88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該当費目を選択すると下表に証拠書類が表示されます。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56</xdr:row>
          <xdr:rowOff>9525</xdr:rowOff>
        </xdr:from>
        <xdr:to>
          <xdr:col>8</xdr:col>
          <xdr:colOff>28575</xdr:colOff>
          <xdr:row>57</xdr:row>
          <xdr:rowOff>9525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57</xdr:row>
          <xdr:rowOff>0</xdr:rowOff>
        </xdr:from>
        <xdr:to>
          <xdr:col>8</xdr:col>
          <xdr:colOff>28575</xdr:colOff>
          <xdr:row>58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0</xdr:rowOff>
        </xdr:from>
        <xdr:to>
          <xdr:col>8</xdr:col>
          <xdr:colOff>28575</xdr:colOff>
          <xdr:row>59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59</xdr:row>
          <xdr:rowOff>0</xdr:rowOff>
        </xdr:from>
        <xdr:to>
          <xdr:col>8</xdr:col>
          <xdr:colOff>28575</xdr:colOff>
          <xdr:row>60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60</xdr:row>
          <xdr:rowOff>0</xdr:rowOff>
        </xdr:from>
        <xdr:to>
          <xdr:col>8</xdr:col>
          <xdr:colOff>28575</xdr:colOff>
          <xdr:row>61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61</xdr:row>
          <xdr:rowOff>0</xdr:rowOff>
        </xdr:from>
        <xdr:to>
          <xdr:col>8</xdr:col>
          <xdr:colOff>28575</xdr:colOff>
          <xdr:row>62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62</xdr:row>
          <xdr:rowOff>0</xdr:rowOff>
        </xdr:from>
        <xdr:to>
          <xdr:col>8</xdr:col>
          <xdr:colOff>28575</xdr:colOff>
          <xdr:row>63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63</xdr:row>
          <xdr:rowOff>0</xdr:rowOff>
        </xdr:from>
        <xdr:to>
          <xdr:col>8</xdr:col>
          <xdr:colOff>28575</xdr:colOff>
          <xdr:row>64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64</xdr:row>
          <xdr:rowOff>0</xdr:rowOff>
        </xdr:from>
        <xdr:to>
          <xdr:col>8</xdr:col>
          <xdr:colOff>28575</xdr:colOff>
          <xdr:row>67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69</xdr:row>
          <xdr:rowOff>0</xdr:rowOff>
        </xdr:from>
        <xdr:to>
          <xdr:col>8</xdr:col>
          <xdr:colOff>28575</xdr:colOff>
          <xdr:row>69</xdr:row>
          <xdr:rowOff>171450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70</xdr:row>
          <xdr:rowOff>0</xdr:rowOff>
        </xdr:from>
        <xdr:to>
          <xdr:col>8</xdr:col>
          <xdr:colOff>28575</xdr:colOff>
          <xdr:row>70</xdr:row>
          <xdr:rowOff>171450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71</xdr:row>
          <xdr:rowOff>0</xdr:rowOff>
        </xdr:from>
        <xdr:to>
          <xdr:col>8</xdr:col>
          <xdr:colOff>28575</xdr:colOff>
          <xdr:row>71</xdr:row>
          <xdr:rowOff>171450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72</xdr:row>
          <xdr:rowOff>0</xdr:rowOff>
        </xdr:from>
        <xdr:to>
          <xdr:col>8</xdr:col>
          <xdr:colOff>28575</xdr:colOff>
          <xdr:row>72</xdr:row>
          <xdr:rowOff>171450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73</xdr:row>
          <xdr:rowOff>0</xdr:rowOff>
        </xdr:from>
        <xdr:to>
          <xdr:col>8</xdr:col>
          <xdr:colOff>28575</xdr:colOff>
          <xdr:row>73</xdr:row>
          <xdr:rowOff>171450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74</xdr:row>
          <xdr:rowOff>0</xdr:rowOff>
        </xdr:from>
        <xdr:to>
          <xdr:col>8</xdr:col>
          <xdr:colOff>28575</xdr:colOff>
          <xdr:row>74</xdr:row>
          <xdr:rowOff>171450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75</xdr:row>
          <xdr:rowOff>0</xdr:rowOff>
        </xdr:from>
        <xdr:to>
          <xdr:col>8</xdr:col>
          <xdr:colOff>28575</xdr:colOff>
          <xdr:row>75</xdr:row>
          <xdr:rowOff>171450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76</xdr:row>
          <xdr:rowOff>0</xdr:rowOff>
        </xdr:from>
        <xdr:to>
          <xdr:col>8</xdr:col>
          <xdr:colOff>28575</xdr:colOff>
          <xdr:row>76</xdr:row>
          <xdr:rowOff>171450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77</xdr:row>
          <xdr:rowOff>0</xdr:rowOff>
        </xdr:from>
        <xdr:to>
          <xdr:col>8</xdr:col>
          <xdr:colOff>28575</xdr:colOff>
          <xdr:row>77</xdr:row>
          <xdr:rowOff>171450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81</xdr:row>
          <xdr:rowOff>0</xdr:rowOff>
        </xdr:from>
        <xdr:to>
          <xdr:col>8</xdr:col>
          <xdr:colOff>28575</xdr:colOff>
          <xdr:row>81</xdr:row>
          <xdr:rowOff>171450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82</xdr:row>
          <xdr:rowOff>0</xdr:rowOff>
        </xdr:from>
        <xdr:to>
          <xdr:col>8</xdr:col>
          <xdr:colOff>28575</xdr:colOff>
          <xdr:row>82</xdr:row>
          <xdr:rowOff>171450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83</xdr:row>
          <xdr:rowOff>0</xdr:rowOff>
        </xdr:from>
        <xdr:to>
          <xdr:col>8</xdr:col>
          <xdr:colOff>28575</xdr:colOff>
          <xdr:row>83</xdr:row>
          <xdr:rowOff>171450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84</xdr:row>
          <xdr:rowOff>0</xdr:rowOff>
        </xdr:from>
        <xdr:to>
          <xdr:col>8</xdr:col>
          <xdr:colOff>28575</xdr:colOff>
          <xdr:row>84</xdr:row>
          <xdr:rowOff>171450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85</xdr:row>
          <xdr:rowOff>0</xdr:rowOff>
        </xdr:from>
        <xdr:to>
          <xdr:col>8</xdr:col>
          <xdr:colOff>28575</xdr:colOff>
          <xdr:row>85</xdr:row>
          <xdr:rowOff>171450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86</xdr:row>
          <xdr:rowOff>0</xdr:rowOff>
        </xdr:from>
        <xdr:to>
          <xdr:col>8</xdr:col>
          <xdr:colOff>28575</xdr:colOff>
          <xdr:row>86</xdr:row>
          <xdr:rowOff>171450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87</xdr:row>
          <xdr:rowOff>0</xdr:rowOff>
        </xdr:from>
        <xdr:to>
          <xdr:col>8</xdr:col>
          <xdr:colOff>28575</xdr:colOff>
          <xdr:row>87</xdr:row>
          <xdr:rowOff>171450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88</xdr:row>
          <xdr:rowOff>0</xdr:rowOff>
        </xdr:from>
        <xdr:to>
          <xdr:col>8</xdr:col>
          <xdr:colOff>28575</xdr:colOff>
          <xdr:row>88</xdr:row>
          <xdr:rowOff>171450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89</xdr:row>
          <xdr:rowOff>0</xdr:rowOff>
        </xdr:from>
        <xdr:to>
          <xdr:col>8</xdr:col>
          <xdr:colOff>28575</xdr:colOff>
          <xdr:row>89</xdr:row>
          <xdr:rowOff>171450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90</xdr:row>
          <xdr:rowOff>0</xdr:rowOff>
        </xdr:from>
        <xdr:to>
          <xdr:col>8</xdr:col>
          <xdr:colOff>28575</xdr:colOff>
          <xdr:row>90</xdr:row>
          <xdr:rowOff>171450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93</xdr:row>
          <xdr:rowOff>0</xdr:rowOff>
        </xdr:from>
        <xdr:to>
          <xdr:col>8</xdr:col>
          <xdr:colOff>28575</xdr:colOff>
          <xdr:row>93</xdr:row>
          <xdr:rowOff>171450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94</xdr:row>
          <xdr:rowOff>0</xdr:rowOff>
        </xdr:from>
        <xdr:to>
          <xdr:col>8</xdr:col>
          <xdr:colOff>28575</xdr:colOff>
          <xdr:row>94</xdr:row>
          <xdr:rowOff>171450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95</xdr:row>
          <xdr:rowOff>0</xdr:rowOff>
        </xdr:from>
        <xdr:to>
          <xdr:col>8</xdr:col>
          <xdr:colOff>28575</xdr:colOff>
          <xdr:row>95</xdr:row>
          <xdr:rowOff>171450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96</xdr:row>
          <xdr:rowOff>0</xdr:rowOff>
        </xdr:from>
        <xdr:to>
          <xdr:col>8</xdr:col>
          <xdr:colOff>28575</xdr:colOff>
          <xdr:row>96</xdr:row>
          <xdr:rowOff>171450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97</xdr:row>
          <xdr:rowOff>0</xdr:rowOff>
        </xdr:from>
        <xdr:to>
          <xdr:col>8</xdr:col>
          <xdr:colOff>28575</xdr:colOff>
          <xdr:row>97</xdr:row>
          <xdr:rowOff>171450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98</xdr:row>
          <xdr:rowOff>0</xdr:rowOff>
        </xdr:from>
        <xdr:to>
          <xdr:col>8</xdr:col>
          <xdr:colOff>28575</xdr:colOff>
          <xdr:row>98</xdr:row>
          <xdr:rowOff>171450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99</xdr:row>
          <xdr:rowOff>0</xdr:rowOff>
        </xdr:from>
        <xdr:to>
          <xdr:col>8</xdr:col>
          <xdr:colOff>28575</xdr:colOff>
          <xdr:row>99</xdr:row>
          <xdr:rowOff>171450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100</xdr:row>
          <xdr:rowOff>0</xdr:rowOff>
        </xdr:from>
        <xdr:to>
          <xdr:col>8</xdr:col>
          <xdr:colOff>28575</xdr:colOff>
          <xdr:row>100</xdr:row>
          <xdr:rowOff>171450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101</xdr:row>
          <xdr:rowOff>0</xdr:rowOff>
        </xdr:from>
        <xdr:to>
          <xdr:col>8</xdr:col>
          <xdr:colOff>28575</xdr:colOff>
          <xdr:row>101</xdr:row>
          <xdr:rowOff>171450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105</xdr:row>
          <xdr:rowOff>0</xdr:rowOff>
        </xdr:from>
        <xdr:to>
          <xdr:col>8</xdr:col>
          <xdr:colOff>28575</xdr:colOff>
          <xdr:row>105</xdr:row>
          <xdr:rowOff>171450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106</xdr:row>
          <xdr:rowOff>0</xdr:rowOff>
        </xdr:from>
        <xdr:to>
          <xdr:col>8</xdr:col>
          <xdr:colOff>28575</xdr:colOff>
          <xdr:row>106</xdr:row>
          <xdr:rowOff>171450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107</xdr:row>
          <xdr:rowOff>0</xdr:rowOff>
        </xdr:from>
        <xdr:to>
          <xdr:col>8</xdr:col>
          <xdr:colOff>28575</xdr:colOff>
          <xdr:row>107</xdr:row>
          <xdr:rowOff>171450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108</xdr:row>
          <xdr:rowOff>0</xdr:rowOff>
        </xdr:from>
        <xdr:to>
          <xdr:col>8</xdr:col>
          <xdr:colOff>28575</xdr:colOff>
          <xdr:row>108</xdr:row>
          <xdr:rowOff>171450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109</xdr:row>
          <xdr:rowOff>0</xdr:rowOff>
        </xdr:from>
        <xdr:to>
          <xdr:col>8</xdr:col>
          <xdr:colOff>28575</xdr:colOff>
          <xdr:row>109</xdr:row>
          <xdr:rowOff>171450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110</xdr:row>
          <xdr:rowOff>0</xdr:rowOff>
        </xdr:from>
        <xdr:to>
          <xdr:col>8</xdr:col>
          <xdr:colOff>28575</xdr:colOff>
          <xdr:row>110</xdr:row>
          <xdr:rowOff>171450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111</xdr:row>
          <xdr:rowOff>0</xdr:rowOff>
        </xdr:from>
        <xdr:to>
          <xdr:col>8</xdr:col>
          <xdr:colOff>28575</xdr:colOff>
          <xdr:row>111</xdr:row>
          <xdr:rowOff>171450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112</xdr:row>
          <xdr:rowOff>0</xdr:rowOff>
        </xdr:from>
        <xdr:to>
          <xdr:col>8</xdr:col>
          <xdr:colOff>28575</xdr:colOff>
          <xdr:row>112</xdr:row>
          <xdr:rowOff>171450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113</xdr:row>
          <xdr:rowOff>0</xdr:rowOff>
        </xdr:from>
        <xdr:to>
          <xdr:col>8</xdr:col>
          <xdr:colOff>28575</xdr:colOff>
          <xdr:row>113</xdr:row>
          <xdr:rowOff>171450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117</xdr:row>
          <xdr:rowOff>0</xdr:rowOff>
        </xdr:from>
        <xdr:to>
          <xdr:col>8</xdr:col>
          <xdr:colOff>28575</xdr:colOff>
          <xdr:row>117</xdr:row>
          <xdr:rowOff>171450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118</xdr:row>
          <xdr:rowOff>0</xdr:rowOff>
        </xdr:from>
        <xdr:to>
          <xdr:col>8</xdr:col>
          <xdr:colOff>28575</xdr:colOff>
          <xdr:row>118</xdr:row>
          <xdr:rowOff>171450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119</xdr:row>
          <xdr:rowOff>0</xdr:rowOff>
        </xdr:from>
        <xdr:to>
          <xdr:col>8</xdr:col>
          <xdr:colOff>28575</xdr:colOff>
          <xdr:row>119</xdr:row>
          <xdr:rowOff>171450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120</xdr:row>
          <xdr:rowOff>0</xdr:rowOff>
        </xdr:from>
        <xdr:to>
          <xdr:col>8</xdr:col>
          <xdr:colOff>28575</xdr:colOff>
          <xdr:row>120</xdr:row>
          <xdr:rowOff>171450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121</xdr:row>
          <xdr:rowOff>0</xdr:rowOff>
        </xdr:from>
        <xdr:to>
          <xdr:col>8</xdr:col>
          <xdr:colOff>28575</xdr:colOff>
          <xdr:row>121</xdr:row>
          <xdr:rowOff>171450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122</xdr:row>
          <xdr:rowOff>0</xdr:rowOff>
        </xdr:from>
        <xdr:to>
          <xdr:col>8</xdr:col>
          <xdr:colOff>28575</xdr:colOff>
          <xdr:row>122</xdr:row>
          <xdr:rowOff>171450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123</xdr:row>
          <xdr:rowOff>0</xdr:rowOff>
        </xdr:from>
        <xdr:to>
          <xdr:col>8</xdr:col>
          <xdr:colOff>28575</xdr:colOff>
          <xdr:row>123</xdr:row>
          <xdr:rowOff>171450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124</xdr:row>
          <xdr:rowOff>0</xdr:rowOff>
        </xdr:from>
        <xdr:to>
          <xdr:col>8</xdr:col>
          <xdr:colOff>28575</xdr:colOff>
          <xdr:row>124</xdr:row>
          <xdr:rowOff>171450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125</xdr:row>
          <xdr:rowOff>0</xdr:rowOff>
        </xdr:from>
        <xdr:to>
          <xdr:col>8</xdr:col>
          <xdr:colOff>28575</xdr:colOff>
          <xdr:row>125</xdr:row>
          <xdr:rowOff>171450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126</xdr:row>
          <xdr:rowOff>0</xdr:rowOff>
        </xdr:from>
        <xdr:to>
          <xdr:col>8</xdr:col>
          <xdr:colOff>28575</xdr:colOff>
          <xdr:row>126</xdr:row>
          <xdr:rowOff>171450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102</xdr:row>
          <xdr:rowOff>0</xdr:rowOff>
        </xdr:from>
        <xdr:to>
          <xdr:col>8</xdr:col>
          <xdr:colOff>28575</xdr:colOff>
          <xdr:row>102</xdr:row>
          <xdr:rowOff>171450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78</xdr:row>
          <xdr:rowOff>0</xdr:rowOff>
        </xdr:from>
        <xdr:to>
          <xdr:col>8</xdr:col>
          <xdr:colOff>28575</xdr:colOff>
          <xdr:row>78</xdr:row>
          <xdr:rowOff>171450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31</xdr:row>
          <xdr:rowOff>0</xdr:rowOff>
        </xdr:from>
        <xdr:to>
          <xdr:col>8</xdr:col>
          <xdr:colOff>28575</xdr:colOff>
          <xdr:row>32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32</xdr:row>
          <xdr:rowOff>0</xdr:rowOff>
        </xdr:from>
        <xdr:to>
          <xdr:col>8</xdr:col>
          <xdr:colOff>28575</xdr:colOff>
          <xdr:row>33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33</xdr:row>
          <xdr:rowOff>0</xdr:rowOff>
        </xdr:from>
        <xdr:to>
          <xdr:col>8</xdr:col>
          <xdr:colOff>28575</xdr:colOff>
          <xdr:row>34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34</xdr:row>
          <xdr:rowOff>0</xdr:rowOff>
        </xdr:from>
        <xdr:to>
          <xdr:col>8</xdr:col>
          <xdr:colOff>28575</xdr:colOff>
          <xdr:row>35</xdr:row>
          <xdr:rowOff>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35</xdr:row>
          <xdr:rowOff>0</xdr:rowOff>
        </xdr:from>
        <xdr:to>
          <xdr:col>8</xdr:col>
          <xdr:colOff>28575</xdr:colOff>
          <xdr:row>36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36</xdr:row>
          <xdr:rowOff>0</xdr:rowOff>
        </xdr:from>
        <xdr:to>
          <xdr:col>8</xdr:col>
          <xdr:colOff>28575</xdr:colOff>
          <xdr:row>37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37</xdr:row>
          <xdr:rowOff>0</xdr:rowOff>
        </xdr:from>
        <xdr:to>
          <xdr:col>8</xdr:col>
          <xdr:colOff>28575</xdr:colOff>
          <xdr:row>38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38</xdr:row>
          <xdr:rowOff>0</xdr:rowOff>
        </xdr:from>
        <xdr:to>
          <xdr:col>8</xdr:col>
          <xdr:colOff>28575</xdr:colOff>
          <xdr:row>39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39</xdr:row>
          <xdr:rowOff>0</xdr:rowOff>
        </xdr:from>
        <xdr:to>
          <xdr:col>8</xdr:col>
          <xdr:colOff>28575</xdr:colOff>
          <xdr:row>40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40</xdr:row>
          <xdr:rowOff>0</xdr:rowOff>
        </xdr:from>
        <xdr:to>
          <xdr:col>8</xdr:col>
          <xdr:colOff>28575</xdr:colOff>
          <xdr:row>41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43</xdr:row>
          <xdr:rowOff>0</xdr:rowOff>
        </xdr:from>
        <xdr:to>
          <xdr:col>8</xdr:col>
          <xdr:colOff>28575</xdr:colOff>
          <xdr:row>44</xdr:row>
          <xdr:rowOff>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44</xdr:row>
          <xdr:rowOff>0</xdr:rowOff>
        </xdr:from>
        <xdr:to>
          <xdr:col>8</xdr:col>
          <xdr:colOff>28575</xdr:colOff>
          <xdr:row>45</xdr:row>
          <xdr:rowOff>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45</xdr:row>
          <xdr:rowOff>0</xdr:rowOff>
        </xdr:from>
        <xdr:to>
          <xdr:col>8</xdr:col>
          <xdr:colOff>28575</xdr:colOff>
          <xdr:row>46</xdr:row>
          <xdr:rowOff>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46</xdr:row>
          <xdr:rowOff>0</xdr:rowOff>
        </xdr:from>
        <xdr:to>
          <xdr:col>8</xdr:col>
          <xdr:colOff>28575</xdr:colOff>
          <xdr:row>47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47</xdr:row>
          <xdr:rowOff>0</xdr:rowOff>
        </xdr:from>
        <xdr:to>
          <xdr:col>8</xdr:col>
          <xdr:colOff>28575</xdr:colOff>
          <xdr:row>48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48</xdr:row>
          <xdr:rowOff>0</xdr:rowOff>
        </xdr:from>
        <xdr:to>
          <xdr:col>8</xdr:col>
          <xdr:colOff>28575</xdr:colOff>
          <xdr:row>49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49</xdr:row>
          <xdr:rowOff>0</xdr:rowOff>
        </xdr:from>
        <xdr:to>
          <xdr:col>8</xdr:col>
          <xdr:colOff>28575</xdr:colOff>
          <xdr:row>50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50</xdr:row>
          <xdr:rowOff>0</xdr:rowOff>
        </xdr:from>
        <xdr:to>
          <xdr:col>8</xdr:col>
          <xdr:colOff>28575</xdr:colOff>
          <xdr:row>51</xdr:row>
          <xdr:rowOff>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51</xdr:row>
          <xdr:rowOff>0</xdr:rowOff>
        </xdr:from>
        <xdr:to>
          <xdr:col>8</xdr:col>
          <xdr:colOff>28575</xdr:colOff>
          <xdr:row>52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31</xdr:row>
          <xdr:rowOff>0</xdr:rowOff>
        </xdr:from>
        <xdr:to>
          <xdr:col>42</xdr:col>
          <xdr:colOff>47625</xdr:colOff>
          <xdr:row>32</xdr:row>
          <xdr:rowOff>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32</xdr:row>
          <xdr:rowOff>0</xdr:rowOff>
        </xdr:from>
        <xdr:to>
          <xdr:col>42</xdr:col>
          <xdr:colOff>47625</xdr:colOff>
          <xdr:row>33</xdr:row>
          <xdr:rowOff>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33</xdr:row>
          <xdr:rowOff>0</xdr:rowOff>
        </xdr:from>
        <xdr:to>
          <xdr:col>42</xdr:col>
          <xdr:colOff>47625</xdr:colOff>
          <xdr:row>34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34</xdr:row>
          <xdr:rowOff>0</xdr:rowOff>
        </xdr:from>
        <xdr:to>
          <xdr:col>42</xdr:col>
          <xdr:colOff>47625</xdr:colOff>
          <xdr:row>35</xdr:row>
          <xdr:rowOff>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35</xdr:row>
          <xdr:rowOff>0</xdr:rowOff>
        </xdr:from>
        <xdr:to>
          <xdr:col>42</xdr:col>
          <xdr:colOff>47625</xdr:colOff>
          <xdr:row>36</xdr:row>
          <xdr:rowOff>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36</xdr:row>
          <xdr:rowOff>0</xdr:rowOff>
        </xdr:from>
        <xdr:to>
          <xdr:col>42</xdr:col>
          <xdr:colOff>47625</xdr:colOff>
          <xdr:row>37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37</xdr:row>
          <xdr:rowOff>0</xdr:rowOff>
        </xdr:from>
        <xdr:to>
          <xdr:col>42</xdr:col>
          <xdr:colOff>47625</xdr:colOff>
          <xdr:row>38</xdr:row>
          <xdr:rowOff>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38</xdr:row>
          <xdr:rowOff>0</xdr:rowOff>
        </xdr:from>
        <xdr:to>
          <xdr:col>42</xdr:col>
          <xdr:colOff>47625</xdr:colOff>
          <xdr:row>39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39</xdr:row>
          <xdr:rowOff>0</xdr:rowOff>
        </xdr:from>
        <xdr:to>
          <xdr:col>42</xdr:col>
          <xdr:colOff>47625</xdr:colOff>
          <xdr:row>40</xdr:row>
          <xdr:rowOff>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40</xdr:row>
          <xdr:rowOff>0</xdr:rowOff>
        </xdr:from>
        <xdr:to>
          <xdr:col>42</xdr:col>
          <xdr:colOff>47625</xdr:colOff>
          <xdr:row>41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43</xdr:row>
          <xdr:rowOff>0</xdr:rowOff>
        </xdr:from>
        <xdr:to>
          <xdr:col>42</xdr:col>
          <xdr:colOff>47625</xdr:colOff>
          <xdr:row>44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44</xdr:row>
          <xdr:rowOff>0</xdr:rowOff>
        </xdr:from>
        <xdr:to>
          <xdr:col>42</xdr:col>
          <xdr:colOff>47625</xdr:colOff>
          <xdr:row>45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45</xdr:row>
          <xdr:rowOff>0</xdr:rowOff>
        </xdr:from>
        <xdr:to>
          <xdr:col>42</xdr:col>
          <xdr:colOff>47625</xdr:colOff>
          <xdr:row>46</xdr:row>
          <xdr:rowOff>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46</xdr:row>
          <xdr:rowOff>0</xdr:rowOff>
        </xdr:from>
        <xdr:to>
          <xdr:col>42</xdr:col>
          <xdr:colOff>47625</xdr:colOff>
          <xdr:row>47</xdr:row>
          <xdr:rowOff>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47</xdr:row>
          <xdr:rowOff>0</xdr:rowOff>
        </xdr:from>
        <xdr:to>
          <xdr:col>42</xdr:col>
          <xdr:colOff>47625</xdr:colOff>
          <xdr:row>48</xdr:row>
          <xdr:rowOff>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48</xdr:row>
          <xdr:rowOff>0</xdr:rowOff>
        </xdr:from>
        <xdr:to>
          <xdr:col>42</xdr:col>
          <xdr:colOff>47625</xdr:colOff>
          <xdr:row>49</xdr:row>
          <xdr:rowOff>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49</xdr:row>
          <xdr:rowOff>0</xdr:rowOff>
        </xdr:from>
        <xdr:to>
          <xdr:col>42</xdr:col>
          <xdr:colOff>47625</xdr:colOff>
          <xdr:row>50</xdr:row>
          <xdr:rowOff>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50</xdr:row>
          <xdr:rowOff>0</xdr:rowOff>
        </xdr:from>
        <xdr:to>
          <xdr:col>42</xdr:col>
          <xdr:colOff>47625</xdr:colOff>
          <xdr:row>51</xdr:row>
          <xdr:rowOff>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51</xdr:row>
          <xdr:rowOff>0</xdr:rowOff>
        </xdr:from>
        <xdr:to>
          <xdr:col>42</xdr:col>
          <xdr:colOff>47625</xdr:colOff>
          <xdr:row>52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52</xdr:row>
          <xdr:rowOff>0</xdr:rowOff>
        </xdr:from>
        <xdr:to>
          <xdr:col>42</xdr:col>
          <xdr:colOff>47625</xdr:colOff>
          <xdr:row>53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55</xdr:row>
          <xdr:rowOff>0</xdr:rowOff>
        </xdr:from>
        <xdr:to>
          <xdr:col>42</xdr:col>
          <xdr:colOff>47625</xdr:colOff>
          <xdr:row>56</xdr:row>
          <xdr:rowOff>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56</xdr:row>
          <xdr:rowOff>0</xdr:rowOff>
        </xdr:from>
        <xdr:to>
          <xdr:col>42</xdr:col>
          <xdr:colOff>47625</xdr:colOff>
          <xdr:row>57</xdr:row>
          <xdr:rowOff>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57</xdr:row>
          <xdr:rowOff>0</xdr:rowOff>
        </xdr:from>
        <xdr:to>
          <xdr:col>42</xdr:col>
          <xdr:colOff>47625</xdr:colOff>
          <xdr:row>58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58</xdr:row>
          <xdr:rowOff>0</xdr:rowOff>
        </xdr:from>
        <xdr:to>
          <xdr:col>42</xdr:col>
          <xdr:colOff>47625</xdr:colOff>
          <xdr:row>59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59</xdr:row>
          <xdr:rowOff>0</xdr:rowOff>
        </xdr:from>
        <xdr:to>
          <xdr:col>42</xdr:col>
          <xdr:colOff>47625</xdr:colOff>
          <xdr:row>60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60</xdr:row>
          <xdr:rowOff>0</xdr:rowOff>
        </xdr:from>
        <xdr:to>
          <xdr:col>42</xdr:col>
          <xdr:colOff>47625</xdr:colOff>
          <xdr:row>61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61</xdr:row>
          <xdr:rowOff>0</xdr:rowOff>
        </xdr:from>
        <xdr:to>
          <xdr:col>42</xdr:col>
          <xdr:colOff>47625</xdr:colOff>
          <xdr:row>62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62</xdr:row>
          <xdr:rowOff>0</xdr:rowOff>
        </xdr:from>
        <xdr:to>
          <xdr:col>42</xdr:col>
          <xdr:colOff>47625</xdr:colOff>
          <xdr:row>63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63</xdr:row>
          <xdr:rowOff>0</xdr:rowOff>
        </xdr:from>
        <xdr:to>
          <xdr:col>42</xdr:col>
          <xdr:colOff>47625</xdr:colOff>
          <xdr:row>64</xdr:row>
          <xdr:rowOff>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64</xdr:row>
          <xdr:rowOff>0</xdr:rowOff>
        </xdr:from>
        <xdr:to>
          <xdr:col>42</xdr:col>
          <xdr:colOff>47625</xdr:colOff>
          <xdr:row>67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69</xdr:row>
          <xdr:rowOff>0</xdr:rowOff>
        </xdr:from>
        <xdr:to>
          <xdr:col>42</xdr:col>
          <xdr:colOff>47625</xdr:colOff>
          <xdr:row>69</xdr:row>
          <xdr:rowOff>171450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70</xdr:row>
          <xdr:rowOff>0</xdr:rowOff>
        </xdr:from>
        <xdr:to>
          <xdr:col>42</xdr:col>
          <xdr:colOff>47625</xdr:colOff>
          <xdr:row>70</xdr:row>
          <xdr:rowOff>171450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71</xdr:row>
          <xdr:rowOff>0</xdr:rowOff>
        </xdr:from>
        <xdr:to>
          <xdr:col>42</xdr:col>
          <xdr:colOff>47625</xdr:colOff>
          <xdr:row>71</xdr:row>
          <xdr:rowOff>171450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72</xdr:row>
          <xdr:rowOff>0</xdr:rowOff>
        </xdr:from>
        <xdr:to>
          <xdr:col>42</xdr:col>
          <xdr:colOff>47625</xdr:colOff>
          <xdr:row>72</xdr:row>
          <xdr:rowOff>171450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73</xdr:row>
          <xdr:rowOff>0</xdr:rowOff>
        </xdr:from>
        <xdr:to>
          <xdr:col>42</xdr:col>
          <xdr:colOff>47625</xdr:colOff>
          <xdr:row>73</xdr:row>
          <xdr:rowOff>171450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74</xdr:row>
          <xdr:rowOff>0</xdr:rowOff>
        </xdr:from>
        <xdr:to>
          <xdr:col>42</xdr:col>
          <xdr:colOff>47625</xdr:colOff>
          <xdr:row>74</xdr:row>
          <xdr:rowOff>171450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75</xdr:row>
          <xdr:rowOff>0</xdr:rowOff>
        </xdr:from>
        <xdr:to>
          <xdr:col>42</xdr:col>
          <xdr:colOff>47625</xdr:colOff>
          <xdr:row>75</xdr:row>
          <xdr:rowOff>171450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76</xdr:row>
          <xdr:rowOff>0</xdr:rowOff>
        </xdr:from>
        <xdr:to>
          <xdr:col>42</xdr:col>
          <xdr:colOff>47625</xdr:colOff>
          <xdr:row>76</xdr:row>
          <xdr:rowOff>171450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77</xdr:row>
          <xdr:rowOff>0</xdr:rowOff>
        </xdr:from>
        <xdr:to>
          <xdr:col>42</xdr:col>
          <xdr:colOff>47625</xdr:colOff>
          <xdr:row>77</xdr:row>
          <xdr:rowOff>171450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78</xdr:row>
          <xdr:rowOff>0</xdr:rowOff>
        </xdr:from>
        <xdr:to>
          <xdr:col>42</xdr:col>
          <xdr:colOff>47625</xdr:colOff>
          <xdr:row>78</xdr:row>
          <xdr:rowOff>171450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81</xdr:row>
          <xdr:rowOff>0</xdr:rowOff>
        </xdr:from>
        <xdr:to>
          <xdr:col>42</xdr:col>
          <xdr:colOff>47625</xdr:colOff>
          <xdr:row>81</xdr:row>
          <xdr:rowOff>171450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82</xdr:row>
          <xdr:rowOff>0</xdr:rowOff>
        </xdr:from>
        <xdr:to>
          <xdr:col>42</xdr:col>
          <xdr:colOff>47625</xdr:colOff>
          <xdr:row>82</xdr:row>
          <xdr:rowOff>171450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83</xdr:row>
          <xdr:rowOff>0</xdr:rowOff>
        </xdr:from>
        <xdr:to>
          <xdr:col>42</xdr:col>
          <xdr:colOff>47625</xdr:colOff>
          <xdr:row>83</xdr:row>
          <xdr:rowOff>171450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84</xdr:row>
          <xdr:rowOff>0</xdr:rowOff>
        </xdr:from>
        <xdr:to>
          <xdr:col>42</xdr:col>
          <xdr:colOff>47625</xdr:colOff>
          <xdr:row>84</xdr:row>
          <xdr:rowOff>171450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85</xdr:row>
          <xdr:rowOff>0</xdr:rowOff>
        </xdr:from>
        <xdr:to>
          <xdr:col>42</xdr:col>
          <xdr:colOff>47625</xdr:colOff>
          <xdr:row>85</xdr:row>
          <xdr:rowOff>171450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86</xdr:row>
          <xdr:rowOff>0</xdr:rowOff>
        </xdr:from>
        <xdr:to>
          <xdr:col>42</xdr:col>
          <xdr:colOff>47625</xdr:colOff>
          <xdr:row>86</xdr:row>
          <xdr:rowOff>171450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87</xdr:row>
          <xdr:rowOff>0</xdr:rowOff>
        </xdr:from>
        <xdr:to>
          <xdr:col>42</xdr:col>
          <xdr:colOff>47625</xdr:colOff>
          <xdr:row>87</xdr:row>
          <xdr:rowOff>171450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88</xdr:row>
          <xdr:rowOff>0</xdr:rowOff>
        </xdr:from>
        <xdr:to>
          <xdr:col>42</xdr:col>
          <xdr:colOff>47625</xdr:colOff>
          <xdr:row>88</xdr:row>
          <xdr:rowOff>171450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89</xdr:row>
          <xdr:rowOff>0</xdr:rowOff>
        </xdr:from>
        <xdr:to>
          <xdr:col>42</xdr:col>
          <xdr:colOff>47625</xdr:colOff>
          <xdr:row>89</xdr:row>
          <xdr:rowOff>171450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93</xdr:row>
          <xdr:rowOff>0</xdr:rowOff>
        </xdr:from>
        <xdr:to>
          <xdr:col>42</xdr:col>
          <xdr:colOff>47625</xdr:colOff>
          <xdr:row>93</xdr:row>
          <xdr:rowOff>171450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94</xdr:row>
          <xdr:rowOff>0</xdr:rowOff>
        </xdr:from>
        <xdr:to>
          <xdr:col>42</xdr:col>
          <xdr:colOff>47625</xdr:colOff>
          <xdr:row>94</xdr:row>
          <xdr:rowOff>171450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95</xdr:row>
          <xdr:rowOff>0</xdr:rowOff>
        </xdr:from>
        <xdr:to>
          <xdr:col>42</xdr:col>
          <xdr:colOff>47625</xdr:colOff>
          <xdr:row>95</xdr:row>
          <xdr:rowOff>171450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96</xdr:row>
          <xdr:rowOff>0</xdr:rowOff>
        </xdr:from>
        <xdr:to>
          <xdr:col>42</xdr:col>
          <xdr:colOff>47625</xdr:colOff>
          <xdr:row>96</xdr:row>
          <xdr:rowOff>171450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97</xdr:row>
          <xdr:rowOff>0</xdr:rowOff>
        </xdr:from>
        <xdr:to>
          <xdr:col>42</xdr:col>
          <xdr:colOff>47625</xdr:colOff>
          <xdr:row>97</xdr:row>
          <xdr:rowOff>171450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98</xdr:row>
          <xdr:rowOff>0</xdr:rowOff>
        </xdr:from>
        <xdr:to>
          <xdr:col>42</xdr:col>
          <xdr:colOff>47625</xdr:colOff>
          <xdr:row>98</xdr:row>
          <xdr:rowOff>171450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99</xdr:row>
          <xdr:rowOff>0</xdr:rowOff>
        </xdr:from>
        <xdr:to>
          <xdr:col>42</xdr:col>
          <xdr:colOff>47625</xdr:colOff>
          <xdr:row>99</xdr:row>
          <xdr:rowOff>171450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100</xdr:row>
          <xdr:rowOff>0</xdr:rowOff>
        </xdr:from>
        <xdr:to>
          <xdr:col>42</xdr:col>
          <xdr:colOff>47625</xdr:colOff>
          <xdr:row>100</xdr:row>
          <xdr:rowOff>171450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101</xdr:row>
          <xdr:rowOff>0</xdr:rowOff>
        </xdr:from>
        <xdr:to>
          <xdr:col>42</xdr:col>
          <xdr:colOff>47625</xdr:colOff>
          <xdr:row>101</xdr:row>
          <xdr:rowOff>171450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102</xdr:row>
          <xdr:rowOff>0</xdr:rowOff>
        </xdr:from>
        <xdr:to>
          <xdr:col>42</xdr:col>
          <xdr:colOff>47625</xdr:colOff>
          <xdr:row>102</xdr:row>
          <xdr:rowOff>171450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105</xdr:row>
          <xdr:rowOff>0</xdr:rowOff>
        </xdr:from>
        <xdr:to>
          <xdr:col>42</xdr:col>
          <xdr:colOff>47625</xdr:colOff>
          <xdr:row>105</xdr:row>
          <xdr:rowOff>171450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106</xdr:row>
          <xdr:rowOff>0</xdr:rowOff>
        </xdr:from>
        <xdr:to>
          <xdr:col>42</xdr:col>
          <xdr:colOff>47625</xdr:colOff>
          <xdr:row>106</xdr:row>
          <xdr:rowOff>171450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107</xdr:row>
          <xdr:rowOff>0</xdr:rowOff>
        </xdr:from>
        <xdr:to>
          <xdr:col>42</xdr:col>
          <xdr:colOff>47625</xdr:colOff>
          <xdr:row>107</xdr:row>
          <xdr:rowOff>171450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108</xdr:row>
          <xdr:rowOff>0</xdr:rowOff>
        </xdr:from>
        <xdr:to>
          <xdr:col>42</xdr:col>
          <xdr:colOff>47625</xdr:colOff>
          <xdr:row>108</xdr:row>
          <xdr:rowOff>171450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109</xdr:row>
          <xdr:rowOff>0</xdr:rowOff>
        </xdr:from>
        <xdr:to>
          <xdr:col>42</xdr:col>
          <xdr:colOff>47625</xdr:colOff>
          <xdr:row>109</xdr:row>
          <xdr:rowOff>171450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110</xdr:row>
          <xdr:rowOff>0</xdr:rowOff>
        </xdr:from>
        <xdr:to>
          <xdr:col>42</xdr:col>
          <xdr:colOff>47625</xdr:colOff>
          <xdr:row>110</xdr:row>
          <xdr:rowOff>171450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111</xdr:row>
          <xdr:rowOff>0</xdr:rowOff>
        </xdr:from>
        <xdr:to>
          <xdr:col>42</xdr:col>
          <xdr:colOff>47625</xdr:colOff>
          <xdr:row>111</xdr:row>
          <xdr:rowOff>171450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112</xdr:row>
          <xdr:rowOff>0</xdr:rowOff>
        </xdr:from>
        <xdr:to>
          <xdr:col>42</xdr:col>
          <xdr:colOff>47625</xdr:colOff>
          <xdr:row>112</xdr:row>
          <xdr:rowOff>171450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113</xdr:row>
          <xdr:rowOff>0</xdr:rowOff>
        </xdr:from>
        <xdr:to>
          <xdr:col>42</xdr:col>
          <xdr:colOff>47625</xdr:colOff>
          <xdr:row>113</xdr:row>
          <xdr:rowOff>171450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114</xdr:row>
          <xdr:rowOff>0</xdr:rowOff>
        </xdr:from>
        <xdr:to>
          <xdr:col>42</xdr:col>
          <xdr:colOff>47625</xdr:colOff>
          <xdr:row>114</xdr:row>
          <xdr:rowOff>171450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117</xdr:row>
          <xdr:rowOff>0</xdr:rowOff>
        </xdr:from>
        <xdr:to>
          <xdr:col>42</xdr:col>
          <xdr:colOff>47625</xdr:colOff>
          <xdr:row>117</xdr:row>
          <xdr:rowOff>171450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118</xdr:row>
          <xdr:rowOff>0</xdr:rowOff>
        </xdr:from>
        <xdr:to>
          <xdr:col>42</xdr:col>
          <xdr:colOff>47625</xdr:colOff>
          <xdr:row>118</xdr:row>
          <xdr:rowOff>171450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119</xdr:row>
          <xdr:rowOff>0</xdr:rowOff>
        </xdr:from>
        <xdr:to>
          <xdr:col>42</xdr:col>
          <xdr:colOff>47625</xdr:colOff>
          <xdr:row>119</xdr:row>
          <xdr:rowOff>171450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120</xdr:row>
          <xdr:rowOff>0</xdr:rowOff>
        </xdr:from>
        <xdr:to>
          <xdr:col>42</xdr:col>
          <xdr:colOff>47625</xdr:colOff>
          <xdr:row>120</xdr:row>
          <xdr:rowOff>171450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121</xdr:row>
          <xdr:rowOff>0</xdr:rowOff>
        </xdr:from>
        <xdr:to>
          <xdr:col>42</xdr:col>
          <xdr:colOff>47625</xdr:colOff>
          <xdr:row>121</xdr:row>
          <xdr:rowOff>171450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122</xdr:row>
          <xdr:rowOff>0</xdr:rowOff>
        </xdr:from>
        <xdr:to>
          <xdr:col>42</xdr:col>
          <xdr:colOff>47625</xdr:colOff>
          <xdr:row>122</xdr:row>
          <xdr:rowOff>171450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123</xdr:row>
          <xdr:rowOff>0</xdr:rowOff>
        </xdr:from>
        <xdr:to>
          <xdr:col>42</xdr:col>
          <xdr:colOff>47625</xdr:colOff>
          <xdr:row>123</xdr:row>
          <xdr:rowOff>171450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124</xdr:row>
          <xdr:rowOff>0</xdr:rowOff>
        </xdr:from>
        <xdr:to>
          <xdr:col>42</xdr:col>
          <xdr:colOff>47625</xdr:colOff>
          <xdr:row>124</xdr:row>
          <xdr:rowOff>171450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125</xdr:row>
          <xdr:rowOff>0</xdr:rowOff>
        </xdr:from>
        <xdr:to>
          <xdr:col>42</xdr:col>
          <xdr:colOff>47625</xdr:colOff>
          <xdr:row>125</xdr:row>
          <xdr:rowOff>171450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126</xdr:row>
          <xdr:rowOff>0</xdr:rowOff>
        </xdr:from>
        <xdr:to>
          <xdr:col>42</xdr:col>
          <xdr:colOff>47625</xdr:colOff>
          <xdr:row>126</xdr:row>
          <xdr:rowOff>171450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52</xdr:row>
          <xdr:rowOff>0</xdr:rowOff>
        </xdr:from>
        <xdr:to>
          <xdr:col>8</xdr:col>
          <xdr:colOff>28575</xdr:colOff>
          <xdr:row>53</xdr:row>
          <xdr:rowOff>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90</xdr:row>
          <xdr:rowOff>0</xdr:rowOff>
        </xdr:from>
        <xdr:to>
          <xdr:col>42</xdr:col>
          <xdr:colOff>47625</xdr:colOff>
          <xdr:row>90</xdr:row>
          <xdr:rowOff>171450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114</xdr:row>
          <xdr:rowOff>0</xdr:rowOff>
        </xdr:from>
        <xdr:to>
          <xdr:col>8</xdr:col>
          <xdr:colOff>28575</xdr:colOff>
          <xdr:row>114</xdr:row>
          <xdr:rowOff>171450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77" Type="http://schemas.openxmlformats.org/officeDocument/2006/relationships/ctrlProp" Target="../ctrlProps/ctrlProp17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omments" Target="../comments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85986-5BAC-468E-8266-97CF7B66FC57}">
  <sheetPr>
    <pageSetUpPr fitToPage="1"/>
  </sheetPr>
  <dimension ref="A1:BA130"/>
  <sheetViews>
    <sheetView tabSelected="1" view="pageBreakPreview" topLeftCell="A92" zoomScale="115" zoomScaleNormal="100" zoomScaleSheetLayoutView="115" workbookViewId="0">
      <selection activeCell="AX26" sqref="AX26"/>
    </sheetView>
  </sheetViews>
  <sheetFormatPr defaultRowHeight="18.75"/>
  <cols>
    <col min="1" max="40" width="2.25" customWidth="1"/>
    <col min="41" max="41" width="2" customWidth="1"/>
    <col min="43" max="43" width="30.25" bestFit="1" customWidth="1"/>
    <col min="44" max="44" width="55.25" bestFit="1" customWidth="1"/>
    <col min="45" max="45" width="53.25" bestFit="1" customWidth="1"/>
    <col min="46" max="46" width="71.25" bestFit="1" customWidth="1"/>
    <col min="47" max="47" width="59.25" bestFit="1" customWidth="1"/>
    <col min="48" max="48" width="61.375" bestFit="1" customWidth="1"/>
    <col min="49" max="49" width="52.625" bestFit="1" customWidth="1"/>
    <col min="50" max="50" width="14.75" bestFit="1" customWidth="1"/>
    <col min="51" max="51" width="66.875" bestFit="1" customWidth="1"/>
    <col min="52" max="52" width="12.25" bestFit="1" customWidth="1"/>
    <col min="53" max="53" width="57.75" bestFit="1" customWidth="1"/>
  </cols>
  <sheetData>
    <row r="1" spans="1:40">
      <c r="A1" t="s">
        <v>108</v>
      </c>
    </row>
    <row r="2" spans="1:40" ht="19.149999999999999" customHeight="1">
      <c r="A2" s="28" t="s">
        <v>100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</row>
    <row r="3" spans="1:40" ht="20.45" customHeight="1" thickBot="1">
      <c r="A3" s="29" t="s">
        <v>107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1:40" ht="13.5" customHeight="1">
      <c r="A4" s="30" t="s">
        <v>0</v>
      </c>
      <c r="B4" s="31"/>
      <c r="C4" s="31"/>
      <c r="D4" s="31"/>
      <c r="E4" s="34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6"/>
      <c r="AC4" s="30" t="s">
        <v>1</v>
      </c>
      <c r="AD4" s="31"/>
      <c r="AE4" s="40"/>
      <c r="AF4" s="42">
        <f ca="1">TODAY()</f>
        <v>45197</v>
      </c>
      <c r="AG4" s="43"/>
      <c r="AH4" s="43"/>
      <c r="AI4" s="43"/>
      <c r="AJ4" s="43"/>
      <c r="AK4" s="43"/>
      <c r="AL4" s="43"/>
      <c r="AM4" s="43"/>
      <c r="AN4" s="44"/>
    </row>
    <row r="5" spans="1:40" ht="13.5" customHeight="1" thickBot="1">
      <c r="A5" s="32"/>
      <c r="B5" s="33"/>
      <c r="C5" s="33"/>
      <c r="D5" s="33"/>
      <c r="E5" s="37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9"/>
      <c r="AC5" s="32"/>
      <c r="AD5" s="33"/>
      <c r="AE5" s="41"/>
      <c r="AF5" s="45"/>
      <c r="AG5" s="46"/>
      <c r="AH5" s="46"/>
      <c r="AI5" s="46"/>
      <c r="AJ5" s="46"/>
      <c r="AK5" s="46"/>
      <c r="AL5" s="46"/>
      <c r="AM5" s="46"/>
      <c r="AN5" s="47"/>
    </row>
    <row r="6" spans="1:40" ht="27.6" customHeight="1" thickBot="1">
      <c r="A6" s="64" t="s">
        <v>2</v>
      </c>
      <c r="B6" s="65"/>
      <c r="C6" s="65"/>
      <c r="D6" s="65"/>
      <c r="E6" s="65"/>
      <c r="F6" s="65"/>
      <c r="G6" s="66"/>
      <c r="H6" s="67">
        <f>SUM(A21:AN21)</f>
        <v>0</v>
      </c>
      <c r="I6" s="68"/>
      <c r="J6" s="68"/>
      <c r="K6" s="68"/>
      <c r="L6" s="68"/>
      <c r="M6" s="68"/>
      <c r="N6" s="69"/>
      <c r="O6" s="64" t="s">
        <v>3</v>
      </c>
      <c r="P6" s="65"/>
      <c r="Q6" s="65"/>
      <c r="R6" s="65"/>
      <c r="S6" s="65"/>
      <c r="T6" s="65"/>
      <c r="U6" s="66"/>
      <c r="V6" s="67">
        <f>SUM(A23:AN23)</f>
        <v>0</v>
      </c>
      <c r="W6" s="68"/>
      <c r="X6" s="68"/>
      <c r="Y6" s="68"/>
      <c r="Z6" s="68"/>
      <c r="AA6" s="68"/>
      <c r="AB6" s="70"/>
      <c r="AC6" s="71" t="s">
        <v>4</v>
      </c>
      <c r="AD6" s="49"/>
      <c r="AE6" s="49"/>
      <c r="AF6" s="72" t="s">
        <v>5</v>
      </c>
      <c r="AG6" s="73"/>
      <c r="AH6" s="73"/>
      <c r="AI6" s="73"/>
      <c r="AJ6" s="73"/>
      <c r="AK6" s="74"/>
      <c r="AL6" s="48" t="s">
        <v>6</v>
      </c>
      <c r="AM6" s="49"/>
      <c r="AN6" s="49"/>
    </row>
    <row r="7" spans="1:40" ht="15" customHeight="1" thickBot="1">
      <c r="A7" s="50" t="s">
        <v>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2"/>
      <c r="AC7" s="53" t="s">
        <v>8</v>
      </c>
      <c r="AD7" s="54"/>
      <c r="AE7" s="54"/>
      <c r="AF7" s="54"/>
      <c r="AG7" s="54"/>
      <c r="AH7" s="54"/>
      <c r="AI7" s="54"/>
      <c r="AJ7" s="54"/>
      <c r="AK7" s="54"/>
      <c r="AL7" s="55"/>
      <c r="AM7" s="56"/>
      <c r="AN7" s="57"/>
    </row>
    <row r="8" spans="1:40" ht="15.75" customHeight="1">
      <c r="A8" s="58" t="s">
        <v>9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60"/>
      <c r="AC8" s="61" t="s">
        <v>10</v>
      </c>
      <c r="AD8" s="62"/>
      <c r="AE8" s="62"/>
      <c r="AF8" s="62" t="s">
        <v>11</v>
      </c>
      <c r="AG8" s="62"/>
      <c r="AH8" s="62"/>
      <c r="AI8" s="62" t="s">
        <v>12</v>
      </c>
      <c r="AJ8" s="62"/>
      <c r="AK8" s="62"/>
      <c r="AL8" s="62" t="s">
        <v>13</v>
      </c>
      <c r="AM8" s="62"/>
      <c r="AN8" s="63"/>
    </row>
    <row r="9" spans="1:40" ht="13.9" customHeight="1">
      <c r="A9" s="83"/>
      <c r="B9" s="83"/>
      <c r="C9" s="83"/>
      <c r="D9" s="78" t="s">
        <v>14</v>
      </c>
      <c r="E9" s="78"/>
      <c r="F9" s="78"/>
      <c r="G9" s="78"/>
      <c r="H9" s="78"/>
      <c r="I9" s="78"/>
      <c r="J9" s="78"/>
      <c r="K9" s="78"/>
      <c r="L9" s="79" t="s">
        <v>15</v>
      </c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1"/>
      <c r="AC9" s="82"/>
      <c r="AD9" s="77"/>
      <c r="AE9" s="77"/>
      <c r="AF9" s="75"/>
      <c r="AG9" s="75"/>
      <c r="AH9" s="75"/>
      <c r="AI9" s="75"/>
      <c r="AJ9" s="75"/>
      <c r="AK9" s="75"/>
      <c r="AL9" s="75"/>
      <c r="AM9" s="75"/>
      <c r="AN9" s="76"/>
    </row>
    <row r="10" spans="1:40" ht="13.9" customHeight="1">
      <c r="A10" s="77"/>
      <c r="B10" s="77"/>
      <c r="C10" s="77"/>
      <c r="D10" s="78" t="s">
        <v>16</v>
      </c>
      <c r="E10" s="78"/>
      <c r="F10" s="78"/>
      <c r="G10" s="78"/>
      <c r="H10" s="78"/>
      <c r="I10" s="78"/>
      <c r="J10" s="78"/>
      <c r="K10" s="78"/>
      <c r="L10" s="79" t="s">
        <v>17</v>
      </c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1"/>
      <c r="AC10" s="82"/>
      <c r="AD10" s="77"/>
      <c r="AE10" s="77"/>
      <c r="AF10" s="75"/>
      <c r="AG10" s="75"/>
      <c r="AH10" s="75"/>
      <c r="AI10" s="75"/>
      <c r="AJ10" s="75"/>
      <c r="AK10" s="75"/>
      <c r="AL10" s="75"/>
      <c r="AM10" s="75"/>
      <c r="AN10" s="76"/>
    </row>
    <row r="11" spans="1:40" ht="13.9" customHeight="1">
      <c r="A11" s="77"/>
      <c r="B11" s="77"/>
      <c r="C11" s="77"/>
      <c r="D11" s="78" t="s">
        <v>18</v>
      </c>
      <c r="E11" s="78"/>
      <c r="F11" s="78"/>
      <c r="G11" s="78"/>
      <c r="H11" s="78"/>
      <c r="I11" s="78"/>
      <c r="J11" s="78"/>
      <c r="K11" s="78"/>
      <c r="L11" s="84" t="s">
        <v>19</v>
      </c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6"/>
      <c r="AC11" s="82"/>
      <c r="AD11" s="77"/>
      <c r="AE11" s="77"/>
      <c r="AF11" s="75"/>
      <c r="AG11" s="75"/>
      <c r="AH11" s="75"/>
      <c r="AI11" s="75"/>
      <c r="AJ11" s="75"/>
      <c r="AK11" s="75"/>
      <c r="AL11" s="75"/>
      <c r="AM11" s="75"/>
      <c r="AN11" s="76"/>
    </row>
    <row r="12" spans="1:40" ht="13.9" customHeight="1">
      <c r="A12" s="77"/>
      <c r="B12" s="77"/>
      <c r="C12" s="77"/>
      <c r="D12" s="78" t="s">
        <v>20</v>
      </c>
      <c r="E12" s="78"/>
      <c r="F12" s="78"/>
      <c r="G12" s="78"/>
      <c r="H12" s="78"/>
      <c r="I12" s="78"/>
      <c r="J12" s="78"/>
      <c r="K12" s="78"/>
      <c r="L12" s="79" t="s">
        <v>21</v>
      </c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1"/>
      <c r="AC12" s="82"/>
      <c r="AD12" s="77"/>
      <c r="AE12" s="77"/>
      <c r="AF12" s="75"/>
      <c r="AG12" s="75"/>
      <c r="AH12" s="75"/>
      <c r="AI12" s="75"/>
      <c r="AJ12" s="75"/>
      <c r="AK12" s="75"/>
      <c r="AL12" s="75"/>
      <c r="AM12" s="75"/>
      <c r="AN12" s="76"/>
    </row>
    <row r="13" spans="1:40" ht="13.9" customHeight="1">
      <c r="A13" s="77"/>
      <c r="B13" s="77"/>
      <c r="C13" s="77"/>
      <c r="D13" s="78" t="s">
        <v>22</v>
      </c>
      <c r="E13" s="78"/>
      <c r="F13" s="78"/>
      <c r="G13" s="78"/>
      <c r="H13" s="78"/>
      <c r="I13" s="78"/>
      <c r="J13" s="78"/>
      <c r="K13" s="78"/>
      <c r="L13" s="79" t="s">
        <v>21</v>
      </c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1"/>
      <c r="AC13" s="82"/>
      <c r="AD13" s="77"/>
      <c r="AE13" s="77"/>
      <c r="AF13" s="75"/>
      <c r="AG13" s="75"/>
      <c r="AH13" s="75"/>
      <c r="AI13" s="87"/>
      <c r="AJ13" s="75"/>
      <c r="AK13" s="75"/>
      <c r="AL13" s="75"/>
      <c r="AM13" s="75"/>
      <c r="AN13" s="76"/>
    </row>
    <row r="14" spans="1:40" ht="13.9" customHeight="1">
      <c r="A14" s="77"/>
      <c r="B14" s="77"/>
      <c r="C14" s="77"/>
      <c r="D14" s="78" t="s">
        <v>23</v>
      </c>
      <c r="E14" s="78"/>
      <c r="F14" s="78"/>
      <c r="G14" s="78"/>
      <c r="H14" s="78"/>
      <c r="I14" s="78"/>
      <c r="J14" s="78"/>
      <c r="K14" s="78"/>
      <c r="L14" s="79" t="s">
        <v>21</v>
      </c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1"/>
      <c r="AC14" s="82"/>
      <c r="AD14" s="77"/>
      <c r="AE14" s="77"/>
      <c r="AF14" s="75"/>
      <c r="AG14" s="75"/>
      <c r="AH14" s="75"/>
      <c r="AI14" s="87"/>
      <c r="AJ14" s="75"/>
      <c r="AK14" s="75"/>
      <c r="AL14" s="75"/>
      <c r="AM14" s="75"/>
      <c r="AN14" s="76"/>
    </row>
    <row r="15" spans="1:40" ht="13.9" customHeight="1" thickBot="1">
      <c r="A15" s="77"/>
      <c r="B15" s="77"/>
      <c r="C15" s="77"/>
      <c r="D15" s="78" t="s">
        <v>24</v>
      </c>
      <c r="E15" s="78"/>
      <c r="F15" s="78"/>
      <c r="G15" s="78"/>
      <c r="H15" s="78"/>
      <c r="I15" s="78"/>
      <c r="J15" s="78"/>
      <c r="K15" s="78"/>
      <c r="L15" s="79" t="s">
        <v>25</v>
      </c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1"/>
      <c r="AC15" s="92"/>
      <c r="AD15" s="93"/>
      <c r="AE15" s="93"/>
      <c r="AF15" s="88"/>
      <c r="AG15" s="88"/>
      <c r="AH15" s="88"/>
      <c r="AI15" s="88"/>
      <c r="AJ15" s="88"/>
      <c r="AK15" s="88"/>
      <c r="AL15" s="88"/>
      <c r="AM15" s="88"/>
      <c r="AN15" s="89"/>
    </row>
    <row r="16" spans="1:40" ht="13.9" customHeight="1">
      <c r="A16" s="2"/>
      <c r="B16" s="2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53" ht="15" customHeight="1">
      <c r="A17" s="90" t="s">
        <v>26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Q17" s="1">
        <v>1</v>
      </c>
      <c r="AR17" s="1">
        <v>2</v>
      </c>
      <c r="AS17" s="1">
        <v>3</v>
      </c>
      <c r="AT17" s="1">
        <v>4</v>
      </c>
      <c r="AU17" s="1">
        <v>5</v>
      </c>
      <c r="AV17" s="1">
        <v>6</v>
      </c>
      <c r="AW17" s="1">
        <v>7</v>
      </c>
      <c r="AX17" s="1">
        <v>8</v>
      </c>
      <c r="AY17" s="1">
        <v>9</v>
      </c>
      <c r="AZ17" s="1">
        <v>10</v>
      </c>
      <c r="BA17" s="1">
        <v>11</v>
      </c>
    </row>
    <row r="18" spans="1:53" ht="15" customHeight="1">
      <c r="A18" s="91" t="s">
        <v>27</v>
      </c>
      <c r="B18" s="91"/>
      <c r="C18" s="91"/>
      <c r="D18" s="91"/>
      <c r="E18" s="91"/>
      <c r="F18" s="91" t="s">
        <v>28</v>
      </c>
      <c r="G18" s="91"/>
      <c r="H18" s="91"/>
      <c r="I18" s="91"/>
      <c r="J18" s="91"/>
      <c r="K18" s="91" t="s">
        <v>29</v>
      </c>
      <c r="L18" s="91"/>
      <c r="M18" s="91"/>
      <c r="N18" s="91"/>
      <c r="O18" s="91"/>
      <c r="P18" s="91" t="s">
        <v>30</v>
      </c>
      <c r="Q18" s="91"/>
      <c r="R18" s="91"/>
      <c r="S18" s="91"/>
      <c r="T18" s="91"/>
      <c r="U18" s="91" t="s">
        <v>31</v>
      </c>
      <c r="V18" s="91"/>
      <c r="W18" s="91"/>
      <c r="X18" s="91"/>
      <c r="Y18" s="91"/>
      <c r="Z18" s="91" t="s">
        <v>32</v>
      </c>
      <c r="AA18" s="91"/>
      <c r="AB18" s="91"/>
      <c r="AC18" s="91"/>
      <c r="AD18" s="91"/>
      <c r="AE18" s="91" t="s">
        <v>33</v>
      </c>
      <c r="AF18" s="91"/>
      <c r="AG18" s="91"/>
      <c r="AH18" s="91"/>
      <c r="AI18" s="91"/>
      <c r="AJ18" s="91" t="s">
        <v>34</v>
      </c>
      <c r="AK18" s="91"/>
      <c r="AL18" s="91"/>
      <c r="AM18" s="91"/>
      <c r="AN18" s="91"/>
      <c r="AQ18" s="5" t="s">
        <v>35</v>
      </c>
      <c r="AR18" s="5"/>
      <c r="AS18" s="5"/>
      <c r="AT18" s="5"/>
      <c r="AU18" s="5"/>
      <c r="AV18" s="5"/>
      <c r="AW18" s="5"/>
      <c r="AX18" s="5"/>
      <c r="AY18" s="5"/>
      <c r="AZ18" s="6"/>
      <c r="BA18" s="6"/>
    </row>
    <row r="19" spans="1:53" ht="22.15" customHeight="1">
      <c r="A19" s="94" t="s">
        <v>36</v>
      </c>
      <c r="B19" s="95"/>
      <c r="C19" s="95"/>
      <c r="D19" s="95"/>
      <c r="E19" s="96"/>
      <c r="F19" s="94" t="s">
        <v>43</v>
      </c>
      <c r="G19" s="95"/>
      <c r="H19" s="95"/>
      <c r="I19" s="95"/>
      <c r="J19" s="96"/>
      <c r="K19" s="94" t="s">
        <v>49</v>
      </c>
      <c r="L19" s="95"/>
      <c r="M19" s="95"/>
      <c r="N19" s="95"/>
      <c r="O19" s="96"/>
      <c r="P19" s="94" t="s">
        <v>53</v>
      </c>
      <c r="Q19" s="95"/>
      <c r="R19" s="95"/>
      <c r="S19" s="95"/>
      <c r="T19" s="96"/>
      <c r="U19" s="94" t="s">
        <v>57</v>
      </c>
      <c r="V19" s="95"/>
      <c r="W19" s="95"/>
      <c r="X19" s="95"/>
      <c r="Y19" s="96"/>
      <c r="Z19" s="94" t="s">
        <v>62</v>
      </c>
      <c r="AA19" s="95"/>
      <c r="AB19" s="95"/>
      <c r="AC19" s="95"/>
      <c r="AD19" s="96"/>
      <c r="AE19" s="94" t="s">
        <v>69</v>
      </c>
      <c r="AF19" s="95"/>
      <c r="AG19" s="95"/>
      <c r="AH19" s="95"/>
      <c r="AI19" s="96"/>
      <c r="AJ19" s="94" t="s">
        <v>74</v>
      </c>
      <c r="AK19" s="95"/>
      <c r="AL19" s="95"/>
      <c r="AM19" s="95"/>
      <c r="AN19" s="96"/>
      <c r="AQ19" s="7" t="s">
        <v>37</v>
      </c>
      <c r="AR19" s="8" t="s">
        <v>38</v>
      </c>
      <c r="AS19" s="9" t="s">
        <v>39</v>
      </c>
      <c r="AT19" s="7" t="s">
        <v>101</v>
      </c>
      <c r="AU19" s="9" t="s">
        <v>41</v>
      </c>
      <c r="AV19" s="9" t="s">
        <v>40</v>
      </c>
      <c r="AW19" s="10"/>
      <c r="AX19" s="11"/>
      <c r="AY19" s="12"/>
      <c r="AZ19" s="7"/>
      <c r="BA19" s="7"/>
    </row>
    <row r="20" spans="1:53" ht="15" customHeight="1">
      <c r="A20" s="97" t="s">
        <v>42</v>
      </c>
      <c r="B20" s="98"/>
      <c r="C20" s="98"/>
      <c r="D20" s="98"/>
      <c r="E20" s="99"/>
      <c r="F20" s="97" t="s">
        <v>42</v>
      </c>
      <c r="G20" s="98"/>
      <c r="H20" s="98"/>
      <c r="I20" s="98"/>
      <c r="J20" s="99"/>
      <c r="K20" s="97" t="s">
        <v>42</v>
      </c>
      <c r="L20" s="98"/>
      <c r="M20" s="98"/>
      <c r="N20" s="98"/>
      <c r="O20" s="99"/>
      <c r="P20" s="97" t="s">
        <v>42</v>
      </c>
      <c r="Q20" s="98"/>
      <c r="R20" s="98"/>
      <c r="S20" s="98"/>
      <c r="T20" s="99"/>
      <c r="U20" s="97" t="s">
        <v>42</v>
      </c>
      <c r="V20" s="98"/>
      <c r="W20" s="98"/>
      <c r="X20" s="98"/>
      <c r="Y20" s="99"/>
      <c r="Z20" s="97" t="s">
        <v>42</v>
      </c>
      <c r="AA20" s="98"/>
      <c r="AB20" s="98"/>
      <c r="AC20" s="98"/>
      <c r="AD20" s="99"/>
      <c r="AE20" s="97" t="s">
        <v>42</v>
      </c>
      <c r="AF20" s="98"/>
      <c r="AG20" s="98"/>
      <c r="AH20" s="98"/>
      <c r="AI20" s="99"/>
      <c r="AJ20" s="97" t="s">
        <v>42</v>
      </c>
      <c r="AK20" s="98"/>
      <c r="AL20" s="98"/>
      <c r="AM20" s="98"/>
      <c r="AN20" s="99"/>
      <c r="AQ20" s="13" t="s">
        <v>43</v>
      </c>
      <c r="AR20" s="9" t="s">
        <v>44</v>
      </c>
      <c r="AS20" s="8" t="s">
        <v>45</v>
      </c>
      <c r="AT20" s="9" t="s">
        <v>46</v>
      </c>
      <c r="AU20" s="7" t="s">
        <v>40</v>
      </c>
      <c r="AV20" s="9" t="s">
        <v>47</v>
      </c>
      <c r="AW20" s="9" t="s">
        <v>48</v>
      </c>
      <c r="AX20" s="7"/>
      <c r="AY20" s="7"/>
      <c r="AZ20" s="7"/>
      <c r="BA20" s="7"/>
    </row>
    <row r="21" spans="1:53" ht="15" customHeight="1">
      <c r="A21" s="100"/>
      <c r="B21" s="101"/>
      <c r="C21" s="101"/>
      <c r="D21" s="101"/>
      <c r="E21" s="102"/>
      <c r="F21" s="100"/>
      <c r="G21" s="101"/>
      <c r="H21" s="101"/>
      <c r="I21" s="101"/>
      <c r="J21" s="102"/>
      <c r="K21" s="100"/>
      <c r="L21" s="101"/>
      <c r="M21" s="101"/>
      <c r="N21" s="101"/>
      <c r="O21" s="102"/>
      <c r="P21" s="100"/>
      <c r="Q21" s="101"/>
      <c r="R21" s="101"/>
      <c r="S21" s="101"/>
      <c r="T21" s="102"/>
      <c r="U21" s="100"/>
      <c r="V21" s="101"/>
      <c r="W21" s="101"/>
      <c r="X21" s="101"/>
      <c r="Y21" s="102"/>
      <c r="Z21" s="100"/>
      <c r="AA21" s="101"/>
      <c r="AB21" s="101"/>
      <c r="AC21" s="101"/>
      <c r="AD21" s="102"/>
      <c r="AE21" s="100"/>
      <c r="AF21" s="101"/>
      <c r="AG21" s="101"/>
      <c r="AH21" s="101"/>
      <c r="AI21" s="102"/>
      <c r="AJ21" s="100"/>
      <c r="AK21" s="101"/>
      <c r="AL21" s="101"/>
      <c r="AM21" s="101"/>
      <c r="AN21" s="102"/>
      <c r="AQ21" s="13" t="s">
        <v>49</v>
      </c>
      <c r="AR21" s="7" t="s">
        <v>103</v>
      </c>
      <c r="AS21" s="7" t="s">
        <v>59</v>
      </c>
      <c r="AT21" s="7" t="s">
        <v>50</v>
      </c>
      <c r="AU21" s="7" t="s">
        <v>63</v>
      </c>
      <c r="AV21" s="14" t="s">
        <v>51</v>
      </c>
      <c r="AW21" s="14" t="s">
        <v>64</v>
      </c>
      <c r="AX21" s="7" t="s">
        <v>40</v>
      </c>
      <c r="AY21" s="9" t="s">
        <v>104</v>
      </c>
      <c r="AZ21" s="7" t="s">
        <v>105</v>
      </c>
      <c r="BA21" s="7"/>
    </row>
    <row r="22" spans="1:53" ht="15" customHeight="1">
      <c r="A22" s="103" t="s">
        <v>52</v>
      </c>
      <c r="B22" s="104"/>
      <c r="C22" s="104"/>
      <c r="D22" s="104"/>
      <c r="E22" s="105"/>
      <c r="F22" s="103" t="s">
        <v>52</v>
      </c>
      <c r="G22" s="104"/>
      <c r="H22" s="104"/>
      <c r="I22" s="104"/>
      <c r="J22" s="105"/>
      <c r="K22" s="103" t="s">
        <v>52</v>
      </c>
      <c r="L22" s="104"/>
      <c r="M22" s="104"/>
      <c r="N22" s="104"/>
      <c r="O22" s="105"/>
      <c r="P22" s="103" t="s">
        <v>52</v>
      </c>
      <c r="Q22" s="104"/>
      <c r="R22" s="104"/>
      <c r="S22" s="104"/>
      <c r="T22" s="105"/>
      <c r="U22" s="103" t="s">
        <v>52</v>
      </c>
      <c r="V22" s="104"/>
      <c r="W22" s="104"/>
      <c r="X22" s="104"/>
      <c r="Y22" s="105"/>
      <c r="Z22" s="103" t="s">
        <v>52</v>
      </c>
      <c r="AA22" s="104"/>
      <c r="AB22" s="104"/>
      <c r="AC22" s="104"/>
      <c r="AD22" s="105"/>
      <c r="AE22" s="103" t="s">
        <v>52</v>
      </c>
      <c r="AF22" s="104"/>
      <c r="AG22" s="104"/>
      <c r="AH22" s="104"/>
      <c r="AI22" s="105"/>
      <c r="AJ22" s="103" t="s">
        <v>52</v>
      </c>
      <c r="AK22" s="104"/>
      <c r="AL22" s="104"/>
      <c r="AM22" s="104"/>
      <c r="AN22" s="105"/>
      <c r="AQ22" s="13" t="s">
        <v>53</v>
      </c>
      <c r="AR22" s="7" t="s">
        <v>103</v>
      </c>
      <c r="AS22" s="7" t="s">
        <v>59</v>
      </c>
      <c r="AT22" s="7" t="s">
        <v>50</v>
      </c>
      <c r="AU22" s="7" t="s">
        <v>63</v>
      </c>
      <c r="AV22" s="14" t="s">
        <v>51</v>
      </c>
      <c r="AW22" s="14" t="s">
        <v>64</v>
      </c>
      <c r="AX22" s="7" t="s">
        <v>40</v>
      </c>
      <c r="AY22" s="7" t="s">
        <v>54</v>
      </c>
      <c r="AZ22" s="7" t="s">
        <v>55</v>
      </c>
      <c r="BA22" s="7" t="s">
        <v>56</v>
      </c>
    </row>
    <row r="23" spans="1:53" ht="15" customHeight="1">
      <c r="A23" s="107"/>
      <c r="B23" s="108"/>
      <c r="C23" s="108"/>
      <c r="D23" s="108"/>
      <c r="E23" s="109"/>
      <c r="F23" s="107"/>
      <c r="G23" s="108"/>
      <c r="H23" s="108"/>
      <c r="I23" s="108"/>
      <c r="J23" s="109"/>
      <c r="K23" s="107"/>
      <c r="L23" s="108"/>
      <c r="M23" s="108"/>
      <c r="N23" s="108"/>
      <c r="O23" s="109"/>
      <c r="P23" s="107"/>
      <c r="Q23" s="108"/>
      <c r="R23" s="108"/>
      <c r="S23" s="108"/>
      <c r="T23" s="109"/>
      <c r="U23" s="107"/>
      <c r="V23" s="108"/>
      <c r="W23" s="108"/>
      <c r="X23" s="108"/>
      <c r="Y23" s="109"/>
      <c r="Z23" s="107"/>
      <c r="AA23" s="108"/>
      <c r="AB23" s="108"/>
      <c r="AC23" s="108"/>
      <c r="AD23" s="109"/>
      <c r="AE23" s="107"/>
      <c r="AF23" s="108"/>
      <c r="AG23" s="108"/>
      <c r="AH23" s="108"/>
      <c r="AI23" s="109"/>
      <c r="AJ23" s="107"/>
      <c r="AK23" s="108"/>
      <c r="AL23" s="108"/>
      <c r="AM23" s="108"/>
      <c r="AN23" s="109"/>
      <c r="AQ23" s="13" t="s">
        <v>57</v>
      </c>
      <c r="AR23" s="7" t="s">
        <v>58</v>
      </c>
      <c r="AS23" s="7" t="s">
        <v>59</v>
      </c>
      <c r="AT23" s="7" t="s">
        <v>50</v>
      </c>
      <c r="AU23" s="7" t="s">
        <v>60</v>
      </c>
      <c r="AV23" s="14" t="s">
        <v>51</v>
      </c>
      <c r="AW23" s="14" t="s">
        <v>61</v>
      </c>
      <c r="AX23" s="7" t="s">
        <v>40</v>
      </c>
      <c r="AY23" s="7" t="s">
        <v>56</v>
      </c>
      <c r="AZ23" s="7"/>
      <c r="BA23" s="7"/>
    </row>
    <row r="24" spans="1:53" ht="15" customHeight="1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Q24" s="13" t="s">
        <v>62</v>
      </c>
      <c r="AR24" s="7" t="s">
        <v>58</v>
      </c>
      <c r="AS24" s="7" t="s">
        <v>59</v>
      </c>
      <c r="AT24" s="7" t="s">
        <v>50</v>
      </c>
      <c r="AU24" s="7" t="s">
        <v>63</v>
      </c>
      <c r="AV24" s="14" t="s">
        <v>51</v>
      </c>
      <c r="AW24" s="14" t="s">
        <v>64</v>
      </c>
      <c r="AX24" s="7" t="s">
        <v>40</v>
      </c>
      <c r="AY24" s="7" t="s">
        <v>65</v>
      </c>
      <c r="AZ24" s="7"/>
      <c r="BA24" s="7"/>
    </row>
    <row r="25" spans="1:53" ht="15" customHeight="1" thickBot="1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Q25" s="13" t="s">
        <v>69</v>
      </c>
      <c r="AR25" s="7" t="s">
        <v>70</v>
      </c>
      <c r="AS25" s="7" t="s">
        <v>71</v>
      </c>
      <c r="AT25" s="7" t="s">
        <v>72</v>
      </c>
      <c r="AU25" s="14" t="s">
        <v>64</v>
      </c>
      <c r="AV25" s="7" t="s">
        <v>40</v>
      </c>
      <c r="AW25" s="7" t="s">
        <v>73</v>
      </c>
      <c r="AX25" s="7"/>
      <c r="AY25" s="7"/>
      <c r="AZ25" s="7"/>
      <c r="BA25" s="7"/>
    </row>
    <row r="26" spans="1:53" ht="15" customHeight="1" thickBot="1">
      <c r="A26" s="112" t="s">
        <v>102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4"/>
      <c r="AQ26" s="13" t="s">
        <v>74</v>
      </c>
      <c r="AR26" s="7" t="s">
        <v>75</v>
      </c>
      <c r="AS26" s="7" t="s">
        <v>76</v>
      </c>
      <c r="AT26" s="7" t="s">
        <v>77</v>
      </c>
      <c r="AU26" s="7" t="s">
        <v>78</v>
      </c>
      <c r="AV26" s="14" t="s">
        <v>79</v>
      </c>
      <c r="AW26" s="14"/>
      <c r="AX26" s="7"/>
      <c r="AY26" s="7"/>
      <c r="AZ26" s="7"/>
      <c r="BA26" s="7"/>
    </row>
    <row r="27" spans="1:53" ht="15" customHeight="1">
      <c r="A27" s="106" t="s">
        <v>66</v>
      </c>
      <c r="B27" s="106"/>
      <c r="C27" s="106"/>
      <c r="D27" s="106"/>
      <c r="E27" s="106"/>
      <c r="F27" s="106"/>
      <c r="G27" s="106"/>
      <c r="H27" s="115" t="s">
        <v>67</v>
      </c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7"/>
      <c r="AC27" s="106" t="s">
        <v>68</v>
      </c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Q27" s="13" t="s">
        <v>80</v>
      </c>
      <c r="AR27" s="7" t="s">
        <v>58</v>
      </c>
      <c r="AS27" s="7" t="s">
        <v>59</v>
      </c>
      <c r="AT27" s="7" t="s">
        <v>50</v>
      </c>
      <c r="AU27" s="7" t="s">
        <v>81</v>
      </c>
      <c r="AV27" s="14" t="s">
        <v>82</v>
      </c>
      <c r="AW27" s="14" t="s">
        <v>64</v>
      </c>
      <c r="AX27" s="7" t="s">
        <v>40</v>
      </c>
      <c r="AY27" s="7" t="s">
        <v>83</v>
      </c>
      <c r="AZ27" s="7"/>
      <c r="BA27" s="7"/>
    </row>
    <row r="28" spans="1:53" ht="15" customHeight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Q28" s="13" t="s">
        <v>84</v>
      </c>
      <c r="AR28" s="7" t="s">
        <v>58</v>
      </c>
      <c r="AS28" s="7" t="s">
        <v>59</v>
      </c>
      <c r="AT28" s="7" t="s">
        <v>50</v>
      </c>
      <c r="AU28" s="7" t="s">
        <v>85</v>
      </c>
      <c r="AV28" s="14" t="s">
        <v>82</v>
      </c>
      <c r="AW28" s="14" t="s">
        <v>64</v>
      </c>
      <c r="AX28" s="7" t="s">
        <v>40</v>
      </c>
      <c r="AY28" s="7" t="s">
        <v>106</v>
      </c>
      <c r="AZ28" s="7"/>
      <c r="BA28" s="7"/>
    </row>
    <row r="29" spans="1:53" ht="15" customHeight="1" thickBo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6"/>
      <c r="AQ29" s="17" t="s">
        <v>86</v>
      </c>
      <c r="AR29" s="18" t="s">
        <v>58</v>
      </c>
      <c r="AS29" s="18" t="s">
        <v>59</v>
      </c>
      <c r="AT29" s="18" t="s">
        <v>50</v>
      </c>
      <c r="AU29" s="18" t="s">
        <v>63</v>
      </c>
      <c r="AV29" s="19" t="s">
        <v>51</v>
      </c>
      <c r="AW29" s="19" t="s">
        <v>64</v>
      </c>
      <c r="AX29" s="18" t="s">
        <v>40</v>
      </c>
      <c r="AY29" s="18" t="s">
        <v>87</v>
      </c>
      <c r="AZ29" s="18"/>
      <c r="BA29" s="18"/>
    </row>
    <row r="30" spans="1:53" ht="13.5" customHeight="1" thickBot="1">
      <c r="A30" s="126" t="str">
        <f>A18</f>
        <v>経費費目①</v>
      </c>
      <c r="B30" s="127"/>
      <c r="C30" s="127"/>
      <c r="D30" s="127"/>
      <c r="E30" s="127"/>
      <c r="F30" s="128" t="str">
        <f>$A$19</f>
        <v>（1）人件費</v>
      </c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30"/>
      <c r="Z30" s="131" t="s">
        <v>88</v>
      </c>
      <c r="AA30" s="132"/>
      <c r="AB30" s="132"/>
      <c r="AC30" s="132"/>
      <c r="AD30" s="132"/>
      <c r="AE30" s="132"/>
      <c r="AF30" s="133" t="s">
        <v>89</v>
      </c>
      <c r="AG30" s="132"/>
      <c r="AH30" s="132"/>
      <c r="AI30" s="132"/>
      <c r="AJ30" s="132"/>
      <c r="AK30" s="134"/>
      <c r="AL30" s="55"/>
      <c r="AM30" s="56"/>
      <c r="AN30" s="57"/>
      <c r="AQ30" s="17" t="s">
        <v>90</v>
      </c>
      <c r="AR30" s="18" t="s">
        <v>58</v>
      </c>
      <c r="AS30" s="18" t="s">
        <v>59</v>
      </c>
      <c r="AT30" s="18" t="s">
        <v>91</v>
      </c>
      <c r="AU30" s="18" t="s">
        <v>63</v>
      </c>
      <c r="AV30" s="19" t="s">
        <v>51</v>
      </c>
      <c r="AW30" s="19" t="s">
        <v>64</v>
      </c>
      <c r="AX30" s="18" t="s">
        <v>40</v>
      </c>
      <c r="AY30" s="18" t="s">
        <v>92</v>
      </c>
      <c r="AZ30" s="18" t="s">
        <v>55</v>
      </c>
      <c r="BA30" s="18" t="s">
        <v>93</v>
      </c>
    </row>
    <row r="31" spans="1:53" ht="19.5">
      <c r="A31" s="118" t="s">
        <v>94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20"/>
      <c r="Z31" s="121" t="s">
        <v>95</v>
      </c>
      <c r="AA31" s="122"/>
      <c r="AB31" s="122"/>
      <c r="AC31" s="123" t="s">
        <v>96</v>
      </c>
      <c r="AD31" s="122"/>
      <c r="AE31" s="122"/>
      <c r="AF31" s="62" t="s">
        <v>11</v>
      </c>
      <c r="AG31" s="62"/>
      <c r="AH31" s="62"/>
      <c r="AI31" s="62" t="s">
        <v>97</v>
      </c>
      <c r="AJ31" s="62"/>
      <c r="AK31" s="63"/>
      <c r="AL31" s="124" t="s">
        <v>13</v>
      </c>
      <c r="AM31" s="62"/>
      <c r="AN31" s="63"/>
      <c r="AQ31" s="20"/>
      <c r="AU31" s="21"/>
    </row>
    <row r="32" spans="1:53" ht="14.1" customHeight="1">
      <c r="A32" s="82"/>
      <c r="B32" s="77"/>
      <c r="C32" s="135"/>
      <c r="D32" s="136" t="str">
        <f>VLOOKUP($A$19,$AQ$17:$BL$40,2,FALSE)</f>
        <v>出勤簿・タイムカード</v>
      </c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8"/>
      <c r="Z32" s="82"/>
      <c r="AA32" s="77"/>
      <c r="AB32" s="77"/>
      <c r="AC32" s="139"/>
      <c r="AD32" s="140"/>
      <c r="AE32" s="140"/>
      <c r="AF32" s="75"/>
      <c r="AG32" s="75"/>
      <c r="AH32" s="75"/>
      <c r="AI32" s="75"/>
      <c r="AJ32" s="75"/>
      <c r="AK32" s="76"/>
      <c r="AL32" s="87"/>
      <c r="AM32" s="75"/>
      <c r="AN32" s="76"/>
      <c r="AQ32" s="20"/>
      <c r="AV32" s="21"/>
      <c r="AW32" s="21"/>
    </row>
    <row r="33" spans="1:49" ht="14.1" customHeight="1">
      <c r="A33" s="82"/>
      <c r="B33" s="77"/>
      <c r="C33" s="135"/>
      <c r="D33" s="136" t="str">
        <f>VLOOKUP($A$19,$AQ$17:$BL$40,3,FALSE)</f>
        <v>給与台帳・給与明細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8"/>
      <c r="Z33" s="82"/>
      <c r="AA33" s="77"/>
      <c r="AB33" s="77"/>
      <c r="AC33" s="139"/>
      <c r="AD33" s="140"/>
      <c r="AE33" s="140"/>
      <c r="AF33" s="75"/>
      <c r="AG33" s="75"/>
      <c r="AH33" s="75"/>
      <c r="AI33" s="75"/>
      <c r="AJ33" s="75"/>
      <c r="AK33" s="76"/>
      <c r="AL33" s="87"/>
      <c r="AM33" s="75"/>
      <c r="AN33" s="76"/>
      <c r="AQ33" s="20"/>
      <c r="AV33" s="21"/>
      <c r="AW33" s="21"/>
    </row>
    <row r="34" spans="1:49" ht="14.1" customHeight="1">
      <c r="A34" s="82"/>
      <c r="B34" s="77"/>
      <c r="C34" s="135"/>
      <c r="D34" s="136" t="str">
        <f>VLOOKUP($A$19,$AQ$17:$BL$40,4,FALSE)</f>
        <v>雇用契約書・労働条件通知書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8"/>
      <c r="Z34" s="82"/>
      <c r="AA34" s="77"/>
      <c r="AB34" s="77"/>
      <c r="AC34" s="139"/>
      <c r="AD34" s="140"/>
      <c r="AE34" s="140"/>
      <c r="AF34" s="75"/>
      <c r="AG34" s="75"/>
      <c r="AH34" s="75"/>
      <c r="AI34" s="75"/>
      <c r="AJ34" s="75"/>
      <c r="AK34" s="76"/>
      <c r="AL34" s="87"/>
      <c r="AM34" s="75"/>
      <c r="AN34" s="76"/>
      <c r="AQ34" s="20"/>
      <c r="AV34" s="21"/>
      <c r="AW34" s="21"/>
    </row>
    <row r="35" spans="1:49" ht="14.1" customHeight="1">
      <c r="A35" s="82"/>
      <c r="B35" s="77"/>
      <c r="C35" s="135"/>
      <c r="D35" s="136" t="str">
        <f>VLOOKUP($A$19,$AQ$17:$BL$40,5,FALSE)</f>
        <v>計算結果表（対象事業以外の業務がある場合）</v>
      </c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8"/>
      <c r="Z35" s="82"/>
      <c r="AA35" s="77"/>
      <c r="AB35" s="77"/>
      <c r="AC35" s="139"/>
      <c r="AD35" s="140"/>
      <c r="AE35" s="140"/>
      <c r="AF35" s="75"/>
      <c r="AG35" s="75"/>
      <c r="AH35" s="75"/>
      <c r="AI35" s="75"/>
      <c r="AJ35" s="75"/>
      <c r="AK35" s="76"/>
      <c r="AL35" s="87"/>
      <c r="AM35" s="75"/>
      <c r="AN35" s="76"/>
      <c r="AQ35" s="20"/>
      <c r="AV35" s="21"/>
      <c r="AW35" s="21"/>
    </row>
    <row r="36" spans="1:49" ht="14.1" customHeight="1">
      <c r="A36" s="82"/>
      <c r="B36" s="77"/>
      <c r="C36" s="135"/>
      <c r="D36" s="136" t="str">
        <f>VLOOKUP($A$19,$AQ$17:$BL$40,6,FALSE)</f>
        <v>支払確認書類</v>
      </c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8"/>
      <c r="Z36" s="82"/>
      <c r="AA36" s="77"/>
      <c r="AB36" s="77"/>
      <c r="AC36" s="139"/>
      <c r="AD36" s="140"/>
      <c r="AE36" s="140"/>
      <c r="AF36" s="75"/>
      <c r="AG36" s="75"/>
      <c r="AH36" s="75"/>
      <c r="AI36" s="75"/>
      <c r="AJ36" s="75"/>
      <c r="AK36" s="76"/>
      <c r="AL36" s="87"/>
      <c r="AM36" s="75"/>
      <c r="AN36" s="76"/>
    </row>
    <row r="37" spans="1:49" ht="14.1" customHeight="1">
      <c r="A37" s="82"/>
      <c r="B37" s="77"/>
      <c r="C37" s="135"/>
      <c r="D37" s="136">
        <f>VLOOKUP($A$19,$AQ$17:$BL$40,7,FALSE)</f>
        <v>0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8"/>
      <c r="Z37" s="82"/>
      <c r="AA37" s="77"/>
      <c r="AB37" s="77"/>
      <c r="AC37" s="139"/>
      <c r="AD37" s="140"/>
      <c r="AE37" s="140"/>
      <c r="AF37" s="75"/>
      <c r="AG37" s="75"/>
      <c r="AH37" s="75"/>
      <c r="AI37" s="75"/>
      <c r="AJ37" s="75"/>
      <c r="AK37" s="76"/>
      <c r="AL37" s="87"/>
      <c r="AM37" s="75"/>
      <c r="AN37" s="76"/>
      <c r="AQ37" s="20"/>
      <c r="AV37" s="21"/>
      <c r="AW37" s="21"/>
    </row>
    <row r="38" spans="1:49" ht="14.1" customHeight="1">
      <c r="A38" s="82"/>
      <c r="B38" s="77"/>
      <c r="C38" s="135"/>
      <c r="D38" s="136">
        <f>VLOOKUP($A$19,$AQ$17:$BL$40,8,FALSE)</f>
        <v>0</v>
      </c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8"/>
      <c r="Z38" s="82"/>
      <c r="AA38" s="77"/>
      <c r="AB38" s="77"/>
      <c r="AC38" s="139"/>
      <c r="AD38" s="140"/>
      <c r="AE38" s="140"/>
      <c r="AF38" s="75"/>
      <c r="AG38" s="75"/>
      <c r="AH38" s="75"/>
      <c r="AI38" s="75"/>
      <c r="AJ38" s="75"/>
      <c r="AK38" s="76"/>
      <c r="AL38" s="87"/>
      <c r="AM38" s="75"/>
      <c r="AN38" s="76"/>
      <c r="AV38" s="21"/>
      <c r="AW38" s="21"/>
    </row>
    <row r="39" spans="1:49" ht="14.1" customHeight="1">
      <c r="A39" s="82"/>
      <c r="B39" s="77"/>
      <c r="C39" s="135"/>
      <c r="D39" s="136">
        <f>VLOOKUP($A$19,$AQ$17:$BL$40,9,FALSE)</f>
        <v>0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8"/>
      <c r="Z39" s="82"/>
      <c r="AA39" s="77"/>
      <c r="AB39" s="77"/>
      <c r="AC39" s="141"/>
      <c r="AD39" s="77"/>
      <c r="AE39" s="77"/>
      <c r="AF39" s="75"/>
      <c r="AG39" s="75"/>
      <c r="AH39" s="75"/>
      <c r="AI39" s="75"/>
      <c r="AJ39" s="75"/>
      <c r="AK39" s="76"/>
      <c r="AL39" s="87"/>
      <c r="AM39" s="75"/>
      <c r="AN39" s="76"/>
      <c r="AV39" s="21"/>
      <c r="AW39" s="21"/>
    </row>
    <row r="40" spans="1:49" ht="14.1" customHeight="1">
      <c r="A40" s="82"/>
      <c r="B40" s="77"/>
      <c r="C40" s="135"/>
      <c r="D40" s="136">
        <f>VLOOKUP($A$19,$AQ$17:$BL$40,10,FALSE)</f>
        <v>0</v>
      </c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8"/>
      <c r="Z40" s="82"/>
      <c r="AA40" s="77"/>
      <c r="AB40" s="77"/>
      <c r="AC40" s="139"/>
      <c r="AD40" s="140"/>
      <c r="AE40" s="140"/>
      <c r="AF40" s="75"/>
      <c r="AG40" s="75"/>
      <c r="AH40" s="75"/>
      <c r="AI40" s="75"/>
      <c r="AJ40" s="75"/>
      <c r="AK40" s="76"/>
      <c r="AL40" s="87"/>
      <c r="AM40" s="75"/>
      <c r="AN40" s="76"/>
      <c r="AV40" s="21"/>
      <c r="AW40" s="21"/>
    </row>
    <row r="41" spans="1:49" ht="14.1" customHeight="1" thickBot="1">
      <c r="A41" s="92"/>
      <c r="B41" s="93"/>
      <c r="C41" s="142"/>
      <c r="D41" s="143">
        <f>VLOOKUP($A$19,$AQ$17:$BL$40,11,FALSE)</f>
        <v>0</v>
      </c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5"/>
      <c r="Z41" s="92"/>
      <c r="AA41" s="93"/>
      <c r="AB41" s="93"/>
      <c r="AC41" s="146"/>
      <c r="AD41" s="147"/>
      <c r="AE41" s="147"/>
      <c r="AF41" s="88"/>
      <c r="AG41" s="88"/>
      <c r="AH41" s="88"/>
      <c r="AI41" s="88"/>
      <c r="AJ41" s="88"/>
      <c r="AK41" s="89"/>
      <c r="AL41" s="148"/>
      <c r="AM41" s="88"/>
      <c r="AN41" s="89"/>
      <c r="AV41" s="21"/>
      <c r="AW41" s="21"/>
    </row>
    <row r="42" spans="1:49" ht="14.1" customHeight="1" thickBot="1">
      <c r="A42" s="126" t="str">
        <f>F18</f>
        <v>経費費目②</v>
      </c>
      <c r="B42" s="127"/>
      <c r="C42" s="127"/>
      <c r="D42" s="127"/>
      <c r="E42" s="127"/>
      <c r="F42" s="128" t="str">
        <f>$F$19</f>
        <v>（2）店舗等借料</v>
      </c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30"/>
      <c r="Z42" s="131" t="s">
        <v>88</v>
      </c>
      <c r="AA42" s="132"/>
      <c r="AB42" s="132"/>
      <c r="AC42" s="132"/>
      <c r="AD42" s="132"/>
      <c r="AE42" s="132"/>
      <c r="AF42" s="133" t="s">
        <v>89</v>
      </c>
      <c r="AG42" s="132"/>
      <c r="AH42" s="132"/>
      <c r="AI42" s="132"/>
      <c r="AJ42" s="132"/>
      <c r="AK42" s="134"/>
      <c r="AL42" s="151"/>
      <c r="AM42" s="152"/>
      <c r="AN42" s="153"/>
    </row>
    <row r="43" spans="1:49" ht="14.1" customHeight="1">
      <c r="A43" s="118" t="s">
        <v>94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20"/>
      <c r="Z43" s="121" t="s">
        <v>95</v>
      </c>
      <c r="AA43" s="122"/>
      <c r="AB43" s="122"/>
      <c r="AC43" s="123" t="s">
        <v>96</v>
      </c>
      <c r="AD43" s="122"/>
      <c r="AE43" s="122"/>
      <c r="AF43" s="62" t="s">
        <v>11</v>
      </c>
      <c r="AG43" s="62"/>
      <c r="AH43" s="62"/>
      <c r="AI43" s="62" t="s">
        <v>97</v>
      </c>
      <c r="AJ43" s="62"/>
      <c r="AK43" s="63"/>
      <c r="AL43" s="62" t="s">
        <v>13</v>
      </c>
      <c r="AM43" s="62"/>
      <c r="AN43" s="63"/>
    </row>
    <row r="44" spans="1:49" ht="14.1" customHeight="1">
      <c r="A44" s="149"/>
      <c r="B44" s="83"/>
      <c r="C44" s="150"/>
      <c r="D44" s="136" t="str">
        <f>VLOOKUP($F$19,$AQ$17:$BL$40,2,FALSE)</f>
        <v>賃貸物件資料（平面図・賃料・写真等）</v>
      </c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8"/>
      <c r="Z44" s="82"/>
      <c r="AA44" s="77"/>
      <c r="AB44" s="77"/>
      <c r="AC44" s="139"/>
      <c r="AD44" s="140"/>
      <c r="AE44" s="140"/>
      <c r="AF44" s="75"/>
      <c r="AG44" s="75"/>
      <c r="AH44" s="75"/>
      <c r="AI44" s="75"/>
      <c r="AJ44" s="75"/>
      <c r="AK44" s="76"/>
      <c r="AL44" s="75"/>
      <c r="AM44" s="75"/>
      <c r="AN44" s="76"/>
    </row>
    <row r="45" spans="1:49" ht="14.1" customHeight="1">
      <c r="A45" s="82"/>
      <c r="B45" s="77"/>
      <c r="C45" s="135"/>
      <c r="D45" s="136" t="str">
        <f>VLOOKUP($F$19,$AQ$17:$BL$40,3,FALSE)</f>
        <v>賃貸契約書（支払条件記載）</v>
      </c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8"/>
      <c r="Z45" s="82"/>
      <c r="AA45" s="77"/>
      <c r="AB45" s="77"/>
      <c r="AC45" s="139"/>
      <c r="AD45" s="140"/>
      <c r="AE45" s="140"/>
      <c r="AF45" s="75"/>
      <c r="AG45" s="75"/>
      <c r="AH45" s="75"/>
      <c r="AI45" s="75"/>
      <c r="AJ45" s="75"/>
      <c r="AK45" s="76"/>
      <c r="AL45" s="75"/>
      <c r="AM45" s="75"/>
      <c r="AN45" s="76"/>
    </row>
    <row r="46" spans="1:49" ht="14.1" customHeight="1">
      <c r="A46" s="82"/>
      <c r="B46" s="77"/>
      <c r="C46" s="135"/>
      <c r="D46" s="136" t="str">
        <f>VLOOKUP($F$19,$AQ$17:$BL$40,4,FALSE)</f>
        <v>請求書（口座振替でない場合）</v>
      </c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8"/>
      <c r="Z46" s="82"/>
      <c r="AA46" s="77"/>
      <c r="AB46" s="77"/>
      <c r="AC46" s="139"/>
      <c r="AD46" s="140"/>
      <c r="AE46" s="140"/>
      <c r="AF46" s="75"/>
      <c r="AG46" s="75"/>
      <c r="AH46" s="75"/>
      <c r="AI46" s="75"/>
      <c r="AJ46" s="75"/>
      <c r="AK46" s="76"/>
      <c r="AL46" s="75"/>
      <c r="AM46" s="75"/>
      <c r="AN46" s="76"/>
    </row>
    <row r="47" spans="1:49" ht="14.1" customHeight="1">
      <c r="A47" s="82"/>
      <c r="B47" s="77"/>
      <c r="C47" s="135"/>
      <c r="D47" s="136" t="str">
        <f>VLOOKUP($F$19,$AQ$17:$BL$40,5,FALSE)</f>
        <v>支払確認書類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8"/>
      <c r="Z47" s="82"/>
      <c r="AA47" s="77"/>
      <c r="AB47" s="77"/>
      <c r="AC47" s="139"/>
      <c r="AD47" s="140"/>
      <c r="AE47" s="140"/>
      <c r="AF47" s="75"/>
      <c r="AG47" s="75"/>
      <c r="AH47" s="75"/>
      <c r="AI47" s="75"/>
      <c r="AJ47" s="75"/>
      <c r="AK47" s="76"/>
      <c r="AL47" s="75"/>
      <c r="AM47" s="75"/>
      <c r="AN47" s="76"/>
    </row>
    <row r="48" spans="1:49" ht="14.1" customHeight="1">
      <c r="A48" s="82"/>
      <c r="B48" s="77"/>
      <c r="C48" s="135"/>
      <c r="D48" s="136" t="str">
        <f>VLOOKUP($F$19,$AQ$17:$BL$40,6,FALSE)</f>
        <v>写真（内外装が分かるもの）</v>
      </c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8"/>
      <c r="Z48" s="82"/>
      <c r="AA48" s="77"/>
      <c r="AB48" s="77"/>
      <c r="AC48" s="139"/>
      <c r="AD48" s="140"/>
      <c r="AE48" s="140"/>
      <c r="AF48" s="75"/>
      <c r="AG48" s="75"/>
      <c r="AH48" s="75"/>
      <c r="AI48" s="75"/>
      <c r="AJ48" s="75"/>
      <c r="AK48" s="76"/>
      <c r="AL48" s="75"/>
      <c r="AM48" s="75"/>
      <c r="AN48" s="76"/>
    </row>
    <row r="49" spans="1:40" ht="14.1" customHeight="1">
      <c r="A49" s="82"/>
      <c r="B49" s="77"/>
      <c r="C49" s="135"/>
      <c r="D49" s="136" t="str">
        <f>VLOOKUP($F$19,$AQ$17:$BL$40,7,FALSE)</f>
        <v>建物（平面図）の使用状況（住宅兼用の場合）</v>
      </c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8"/>
      <c r="Z49" s="82"/>
      <c r="AA49" s="77"/>
      <c r="AB49" s="77"/>
      <c r="AC49" s="139"/>
      <c r="AD49" s="140"/>
      <c r="AE49" s="140"/>
      <c r="AF49" s="75"/>
      <c r="AG49" s="75"/>
      <c r="AH49" s="75"/>
      <c r="AI49" s="75"/>
      <c r="AJ49" s="75"/>
      <c r="AK49" s="76"/>
      <c r="AL49" s="75"/>
      <c r="AM49" s="75"/>
      <c r="AN49" s="76"/>
    </row>
    <row r="50" spans="1:40" ht="14.1" customHeight="1">
      <c r="A50" s="82"/>
      <c r="B50" s="77"/>
      <c r="C50" s="135"/>
      <c r="D50" s="136">
        <f>VLOOKUP($F$19,$AQ$17:$BL$40,8,FALSE)</f>
        <v>0</v>
      </c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8"/>
      <c r="Z50" s="82"/>
      <c r="AA50" s="77"/>
      <c r="AB50" s="77"/>
      <c r="AC50" s="139"/>
      <c r="AD50" s="140"/>
      <c r="AE50" s="140"/>
      <c r="AF50" s="75"/>
      <c r="AG50" s="75"/>
      <c r="AH50" s="75"/>
      <c r="AI50" s="75"/>
      <c r="AJ50" s="75"/>
      <c r="AK50" s="76"/>
      <c r="AL50" s="75"/>
      <c r="AM50" s="75"/>
      <c r="AN50" s="76"/>
    </row>
    <row r="51" spans="1:40" ht="14.1" customHeight="1">
      <c r="A51" s="82"/>
      <c r="B51" s="77"/>
      <c r="C51" s="135"/>
      <c r="D51" s="136">
        <f>VLOOKUP($F$19,$AQ$17:$BL$40,9,FALSE)</f>
        <v>0</v>
      </c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8"/>
      <c r="Z51" s="82"/>
      <c r="AA51" s="77"/>
      <c r="AB51" s="77"/>
      <c r="AC51" s="141"/>
      <c r="AD51" s="77"/>
      <c r="AE51" s="77"/>
      <c r="AF51" s="75"/>
      <c r="AG51" s="75"/>
      <c r="AH51" s="75"/>
      <c r="AI51" s="75"/>
      <c r="AJ51" s="75"/>
      <c r="AK51" s="76"/>
      <c r="AL51" s="75"/>
      <c r="AM51" s="75"/>
      <c r="AN51" s="76"/>
    </row>
    <row r="52" spans="1:40" ht="14.1" customHeight="1">
      <c r="A52" s="82"/>
      <c r="B52" s="77"/>
      <c r="C52" s="135"/>
      <c r="D52" s="136">
        <f>VLOOKUP($F$19,$AQ$17:$BL$40,10,FALSE)</f>
        <v>0</v>
      </c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8"/>
      <c r="Z52" s="82"/>
      <c r="AA52" s="77"/>
      <c r="AB52" s="77"/>
      <c r="AC52" s="139"/>
      <c r="AD52" s="140"/>
      <c r="AE52" s="140"/>
      <c r="AF52" s="75"/>
      <c r="AG52" s="75"/>
      <c r="AH52" s="75"/>
      <c r="AI52" s="75"/>
      <c r="AJ52" s="75"/>
      <c r="AK52" s="76"/>
      <c r="AL52" s="75"/>
      <c r="AM52" s="75"/>
      <c r="AN52" s="76"/>
    </row>
    <row r="53" spans="1:40" ht="14.1" customHeight="1" thickBot="1">
      <c r="A53" s="92"/>
      <c r="B53" s="93"/>
      <c r="C53" s="142"/>
      <c r="D53" s="143">
        <f>VLOOKUP($F$19,$AQ$17:$BL$40,11,FALSE)</f>
        <v>0</v>
      </c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5"/>
      <c r="Z53" s="92"/>
      <c r="AA53" s="93"/>
      <c r="AB53" s="93"/>
      <c r="AC53" s="146"/>
      <c r="AD53" s="147"/>
      <c r="AE53" s="147"/>
      <c r="AF53" s="88"/>
      <c r="AG53" s="88"/>
      <c r="AH53" s="88"/>
      <c r="AI53" s="88"/>
      <c r="AJ53" s="88"/>
      <c r="AK53" s="89"/>
      <c r="AL53" s="88"/>
      <c r="AM53" s="88"/>
      <c r="AN53" s="89"/>
    </row>
    <row r="54" spans="1:40" ht="19.5" thickBot="1">
      <c r="A54" s="126" t="str">
        <f>K18</f>
        <v>経費費目③</v>
      </c>
      <c r="B54" s="127"/>
      <c r="C54" s="127"/>
      <c r="D54" s="127"/>
      <c r="E54" s="127"/>
      <c r="F54" s="128" t="str">
        <f>$K$19</f>
        <v>（3）設備費</v>
      </c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30"/>
      <c r="Z54" s="131" t="s">
        <v>88</v>
      </c>
      <c r="AA54" s="132"/>
      <c r="AB54" s="132"/>
      <c r="AC54" s="132"/>
      <c r="AD54" s="132"/>
      <c r="AE54" s="132"/>
      <c r="AF54" s="133" t="s">
        <v>89</v>
      </c>
      <c r="AG54" s="132"/>
      <c r="AH54" s="132"/>
      <c r="AI54" s="132"/>
      <c r="AJ54" s="132"/>
      <c r="AK54" s="134"/>
      <c r="AL54" s="55"/>
      <c r="AM54" s="56"/>
      <c r="AN54" s="57"/>
    </row>
    <row r="55" spans="1:40">
      <c r="A55" s="118" t="s">
        <v>94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20"/>
      <c r="Z55" s="121" t="s">
        <v>95</v>
      </c>
      <c r="AA55" s="122"/>
      <c r="AB55" s="122"/>
      <c r="AC55" s="123" t="s">
        <v>96</v>
      </c>
      <c r="AD55" s="122"/>
      <c r="AE55" s="122"/>
      <c r="AF55" s="62" t="s">
        <v>11</v>
      </c>
      <c r="AG55" s="62"/>
      <c r="AH55" s="62"/>
      <c r="AI55" s="62" t="s">
        <v>97</v>
      </c>
      <c r="AJ55" s="62"/>
      <c r="AK55" s="63"/>
      <c r="AL55" s="62" t="s">
        <v>13</v>
      </c>
      <c r="AM55" s="62"/>
      <c r="AN55" s="63"/>
    </row>
    <row r="56" spans="1:40" ht="14.1" customHeight="1">
      <c r="A56" s="82"/>
      <c r="B56" s="77"/>
      <c r="C56" s="77"/>
      <c r="D56" s="136" t="str">
        <f>VLOOKUP($K$19,$AQ$17:$BL$40,2,FALSE)</f>
        <v>仕様書・見積依頼書・カタログ</v>
      </c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8"/>
      <c r="Z56" s="82"/>
      <c r="AA56" s="77"/>
      <c r="AB56" s="77"/>
      <c r="AC56" s="139"/>
      <c r="AD56" s="140"/>
      <c r="AE56" s="140"/>
      <c r="AF56" s="75"/>
      <c r="AG56" s="75"/>
      <c r="AH56" s="75"/>
      <c r="AI56" s="75"/>
      <c r="AJ56" s="75"/>
      <c r="AK56" s="76"/>
      <c r="AL56" s="75"/>
      <c r="AM56" s="75"/>
      <c r="AN56" s="76"/>
    </row>
    <row r="57" spans="1:40" ht="14.1" customHeight="1">
      <c r="A57" s="82"/>
      <c r="B57" s="77"/>
      <c r="C57" s="77"/>
      <c r="D57" s="136" t="str">
        <f>VLOOKUP($K$19,$AQ$17:$BL$40,3,FALSE)</f>
        <v>見積書①</v>
      </c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8"/>
      <c r="Z57" s="82"/>
      <c r="AA57" s="77"/>
      <c r="AB57" s="77"/>
      <c r="AC57" s="139"/>
      <c r="AD57" s="140"/>
      <c r="AE57" s="140"/>
      <c r="AF57" s="75"/>
      <c r="AG57" s="75"/>
      <c r="AH57" s="75"/>
      <c r="AI57" s="75"/>
      <c r="AJ57" s="75"/>
      <c r="AK57" s="76"/>
      <c r="AL57" s="75"/>
      <c r="AM57" s="75"/>
      <c r="AN57" s="76"/>
    </row>
    <row r="58" spans="1:40" ht="14.1" customHeight="1">
      <c r="A58" s="82"/>
      <c r="B58" s="77"/>
      <c r="C58" s="77"/>
      <c r="D58" s="136" t="str">
        <f>VLOOKUP($K$19,$AQ$17:$BL$40,4,FALSE)</f>
        <v>見積書②（税抜10万円以上の場合は２者以上、１者の場合は選定理由書）</v>
      </c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8"/>
      <c r="Z58" s="82"/>
      <c r="AA58" s="77"/>
      <c r="AB58" s="77"/>
      <c r="AC58" s="139"/>
      <c r="AD58" s="140"/>
      <c r="AE58" s="140"/>
      <c r="AF58" s="75"/>
      <c r="AG58" s="75"/>
      <c r="AH58" s="75"/>
      <c r="AI58" s="75"/>
      <c r="AJ58" s="75"/>
      <c r="AK58" s="76"/>
      <c r="AL58" s="75"/>
      <c r="AM58" s="75"/>
      <c r="AN58" s="76"/>
    </row>
    <row r="59" spans="1:40" ht="14.1" customHeight="1">
      <c r="A59" s="82"/>
      <c r="B59" s="77"/>
      <c r="C59" s="77"/>
      <c r="D59" s="136" t="str">
        <f>VLOOKUP($K$19,$AQ$17:$BL$40,5,FALSE)</f>
        <v>発注書</v>
      </c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8"/>
      <c r="Z59" s="82"/>
      <c r="AA59" s="77"/>
      <c r="AB59" s="77"/>
      <c r="AC59" s="139"/>
      <c r="AD59" s="140"/>
      <c r="AE59" s="140"/>
      <c r="AF59" s="75"/>
      <c r="AG59" s="75"/>
      <c r="AH59" s="75"/>
      <c r="AI59" s="75"/>
      <c r="AJ59" s="75"/>
      <c r="AK59" s="76"/>
      <c r="AL59" s="75"/>
      <c r="AM59" s="75"/>
      <c r="AN59" s="76"/>
    </row>
    <row r="60" spans="1:40" ht="14.1" customHeight="1">
      <c r="A60" s="82"/>
      <c r="B60" s="77"/>
      <c r="C60" s="77"/>
      <c r="D60" s="136" t="str">
        <f>VLOOKUP($K$19,$AQ$17:$BL$40,6,FALSE)</f>
        <v>納品書（※検収：検収日、検収者名フルネーム及び印鑑）</v>
      </c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8"/>
      <c r="Z60" s="82"/>
      <c r="AA60" s="77"/>
      <c r="AB60" s="77"/>
      <c r="AC60" s="139"/>
      <c r="AD60" s="140"/>
      <c r="AE60" s="140"/>
      <c r="AF60" s="75"/>
      <c r="AG60" s="75"/>
      <c r="AH60" s="75"/>
      <c r="AI60" s="75"/>
      <c r="AJ60" s="75"/>
      <c r="AK60" s="76"/>
      <c r="AL60" s="75"/>
      <c r="AM60" s="75"/>
      <c r="AN60" s="76"/>
    </row>
    <row r="61" spans="1:40" ht="14.1" customHeight="1">
      <c r="A61" s="82"/>
      <c r="B61" s="77"/>
      <c r="C61" s="77"/>
      <c r="D61" s="136" t="str">
        <f>VLOOKUP($K$19,$AQ$17:$BL$40,7,FALSE)</f>
        <v>請求書</v>
      </c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8"/>
      <c r="Z61" s="82"/>
      <c r="AA61" s="77"/>
      <c r="AB61" s="77"/>
      <c r="AC61" s="139"/>
      <c r="AD61" s="140"/>
      <c r="AE61" s="140"/>
      <c r="AF61" s="75"/>
      <c r="AG61" s="75"/>
      <c r="AH61" s="75"/>
      <c r="AI61" s="75"/>
      <c r="AJ61" s="75"/>
      <c r="AK61" s="76"/>
      <c r="AL61" s="75"/>
      <c r="AM61" s="75"/>
      <c r="AN61" s="76"/>
    </row>
    <row r="62" spans="1:40" ht="14.1" customHeight="1">
      <c r="A62" s="82"/>
      <c r="B62" s="77"/>
      <c r="C62" s="77"/>
      <c r="D62" s="136" t="str">
        <f>VLOOKUP($K$19,$AQ$17:$BL$40,8,FALSE)</f>
        <v>支払確認書類</v>
      </c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8"/>
      <c r="Z62" s="82"/>
      <c r="AA62" s="77"/>
      <c r="AB62" s="77"/>
      <c r="AC62" s="139"/>
      <c r="AD62" s="140"/>
      <c r="AE62" s="140"/>
      <c r="AF62" s="75"/>
      <c r="AG62" s="75"/>
      <c r="AH62" s="75"/>
      <c r="AI62" s="75"/>
      <c r="AJ62" s="75"/>
      <c r="AK62" s="76"/>
      <c r="AL62" s="75"/>
      <c r="AM62" s="75"/>
      <c r="AN62" s="76"/>
    </row>
    <row r="63" spans="1:40" ht="14.1" customHeight="1">
      <c r="A63" s="82"/>
      <c r="B63" s="77"/>
      <c r="C63" s="77"/>
      <c r="D63" s="136" t="str">
        <f>VLOOKUP($K$19,$AQ$17:$BL$40,9,FALSE)</f>
        <v>写真（令和５年度起業支援金購入設備No.〇〇：費目別内訳書の番号）、</v>
      </c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8"/>
      <c r="Z63" s="82"/>
      <c r="AA63" s="77"/>
      <c r="AB63" s="77"/>
      <c r="AC63" s="141"/>
      <c r="AD63" s="77"/>
      <c r="AE63" s="77"/>
      <c r="AF63" s="75"/>
      <c r="AG63" s="75"/>
      <c r="AH63" s="75"/>
      <c r="AI63" s="75"/>
      <c r="AJ63" s="75"/>
      <c r="AK63" s="76"/>
      <c r="AL63" s="75"/>
      <c r="AM63" s="75"/>
      <c r="AN63" s="76"/>
    </row>
    <row r="64" spans="1:40" ht="14.1" customHeight="1">
      <c r="A64" s="82"/>
      <c r="B64" s="77"/>
      <c r="C64" s="135"/>
      <c r="D64" s="136" t="str">
        <f>VLOOKUP($K$19,$AQ$17:$BL$40,10,FALSE)</f>
        <v>写真（工事前、工事中、工事後）</v>
      </c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8"/>
      <c r="Z64" s="82"/>
      <c r="AA64" s="77"/>
      <c r="AB64" s="77"/>
      <c r="AC64" s="139"/>
      <c r="AD64" s="140"/>
      <c r="AE64" s="140"/>
      <c r="AF64" s="75"/>
      <c r="AG64" s="75"/>
      <c r="AH64" s="75"/>
      <c r="AI64" s="75"/>
      <c r="AJ64" s="75"/>
      <c r="AK64" s="76"/>
      <c r="AL64" s="75"/>
      <c r="AM64" s="75"/>
      <c r="AN64" s="76"/>
    </row>
    <row r="65" spans="1:40" ht="14.1" customHeight="1" thickBot="1">
      <c r="A65" s="92"/>
      <c r="B65" s="93"/>
      <c r="C65" s="142"/>
      <c r="D65" s="143">
        <f>VLOOKUP($K$19,$AQ$17:$BL$40,11,FALSE)</f>
        <v>0</v>
      </c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5"/>
      <c r="Z65" s="92"/>
      <c r="AA65" s="93"/>
      <c r="AB65" s="93"/>
      <c r="AC65" s="146"/>
      <c r="AD65" s="147"/>
      <c r="AE65" s="147"/>
      <c r="AF65" s="88"/>
      <c r="AG65" s="88"/>
      <c r="AH65" s="88"/>
      <c r="AI65" s="88"/>
      <c r="AJ65" s="88"/>
      <c r="AK65" s="89"/>
      <c r="AL65" s="88"/>
      <c r="AM65" s="88"/>
      <c r="AN65" s="89"/>
    </row>
    <row r="66" spans="1:40" ht="19.5" hidden="1" thickBo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</row>
    <row r="67" spans="1:40" ht="19.5" hidden="1" thickBo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</row>
    <row r="68" spans="1:40" ht="14.45" customHeight="1" thickBot="1">
      <c r="A68" s="126" t="str">
        <f>P18</f>
        <v>経費費目④</v>
      </c>
      <c r="B68" s="127"/>
      <c r="C68" s="127"/>
      <c r="D68" s="127"/>
      <c r="E68" s="127"/>
      <c r="F68" s="128" t="str">
        <f>$P$19</f>
        <v>（4）原材料費</v>
      </c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30"/>
      <c r="Z68" s="131" t="s">
        <v>88</v>
      </c>
      <c r="AA68" s="132"/>
      <c r="AB68" s="132"/>
      <c r="AC68" s="132"/>
      <c r="AD68" s="132"/>
      <c r="AE68" s="132"/>
      <c r="AF68" s="133" t="s">
        <v>89</v>
      </c>
      <c r="AG68" s="132"/>
      <c r="AH68" s="132"/>
      <c r="AI68" s="132"/>
      <c r="AJ68" s="132"/>
      <c r="AK68" s="134"/>
      <c r="AL68" s="55"/>
      <c r="AM68" s="56"/>
      <c r="AN68" s="57"/>
    </row>
    <row r="69" spans="1:40" ht="14.45" customHeight="1">
      <c r="A69" s="118" t="s">
        <v>94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20"/>
      <c r="Z69" s="121" t="s">
        <v>95</v>
      </c>
      <c r="AA69" s="122"/>
      <c r="AB69" s="122"/>
      <c r="AC69" s="123" t="s">
        <v>96</v>
      </c>
      <c r="AD69" s="122"/>
      <c r="AE69" s="122"/>
      <c r="AF69" s="62" t="s">
        <v>11</v>
      </c>
      <c r="AG69" s="62"/>
      <c r="AH69" s="62"/>
      <c r="AI69" s="62" t="s">
        <v>97</v>
      </c>
      <c r="AJ69" s="62"/>
      <c r="AK69" s="63"/>
      <c r="AL69" s="124" t="s">
        <v>13</v>
      </c>
      <c r="AM69" s="62"/>
      <c r="AN69" s="63"/>
    </row>
    <row r="70" spans="1:40" ht="14.45" customHeight="1">
      <c r="A70" s="82"/>
      <c r="B70" s="77"/>
      <c r="C70" s="135"/>
      <c r="D70" s="136" t="str">
        <f>VLOOKUP($P$19,$AQ$17:$BL$40,2,FALSE)</f>
        <v>仕様書・見積依頼書・カタログ</v>
      </c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8"/>
      <c r="Z70" s="82"/>
      <c r="AA70" s="77"/>
      <c r="AB70" s="77"/>
      <c r="AC70" s="139"/>
      <c r="AD70" s="140"/>
      <c r="AE70" s="140"/>
      <c r="AF70" s="75"/>
      <c r="AG70" s="75"/>
      <c r="AH70" s="75"/>
      <c r="AI70" s="75"/>
      <c r="AJ70" s="75"/>
      <c r="AK70" s="76"/>
      <c r="AL70" s="87"/>
      <c r="AM70" s="75"/>
      <c r="AN70" s="76"/>
    </row>
    <row r="71" spans="1:40" ht="14.45" customHeight="1">
      <c r="A71" s="82"/>
      <c r="B71" s="77"/>
      <c r="C71" s="135"/>
      <c r="D71" s="136" t="str">
        <f>VLOOKUP($P$19,$AQ$17:$BL$40,3,FALSE)</f>
        <v>見積書①</v>
      </c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8"/>
      <c r="Z71" s="82"/>
      <c r="AA71" s="77"/>
      <c r="AB71" s="77"/>
      <c r="AC71" s="139"/>
      <c r="AD71" s="140"/>
      <c r="AE71" s="140"/>
      <c r="AF71" s="75"/>
      <c r="AG71" s="75"/>
      <c r="AH71" s="75"/>
      <c r="AI71" s="75"/>
      <c r="AJ71" s="75"/>
      <c r="AK71" s="76"/>
      <c r="AL71" s="87"/>
      <c r="AM71" s="75"/>
      <c r="AN71" s="76"/>
    </row>
    <row r="72" spans="1:40" ht="14.45" customHeight="1">
      <c r="A72" s="82"/>
      <c r="B72" s="77"/>
      <c r="C72" s="135"/>
      <c r="D72" s="136" t="str">
        <f>VLOOKUP($P$19,$AQ$17:$BL$40,4,FALSE)</f>
        <v>見積書②（税抜10万円以上の場合は２者以上、１者の場合は選定理由書）</v>
      </c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8"/>
      <c r="Z72" s="82"/>
      <c r="AA72" s="77"/>
      <c r="AB72" s="77"/>
      <c r="AC72" s="139"/>
      <c r="AD72" s="140"/>
      <c r="AE72" s="140"/>
      <c r="AF72" s="75"/>
      <c r="AG72" s="75"/>
      <c r="AH72" s="75"/>
      <c r="AI72" s="75"/>
      <c r="AJ72" s="75"/>
      <c r="AK72" s="76"/>
      <c r="AL72" s="87"/>
      <c r="AM72" s="75"/>
      <c r="AN72" s="76"/>
    </row>
    <row r="73" spans="1:40" ht="14.45" customHeight="1">
      <c r="A73" s="82"/>
      <c r="B73" s="77"/>
      <c r="C73" s="135"/>
      <c r="D73" s="136" t="str">
        <f>VLOOKUP($P$19,$AQ$17:$BL$40,5,FALSE)</f>
        <v>発注書</v>
      </c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8"/>
      <c r="Z73" s="82"/>
      <c r="AA73" s="77"/>
      <c r="AB73" s="77"/>
      <c r="AC73" s="139"/>
      <c r="AD73" s="140"/>
      <c r="AE73" s="140"/>
      <c r="AF73" s="75"/>
      <c r="AG73" s="75"/>
      <c r="AH73" s="75"/>
      <c r="AI73" s="75"/>
      <c r="AJ73" s="75"/>
      <c r="AK73" s="76"/>
      <c r="AL73" s="87"/>
      <c r="AM73" s="75"/>
      <c r="AN73" s="76"/>
    </row>
    <row r="74" spans="1:40" ht="14.45" customHeight="1">
      <c r="A74" s="82"/>
      <c r="B74" s="77"/>
      <c r="C74" s="135"/>
      <c r="D74" s="136" t="str">
        <f>VLOOKUP($P$19,$AQ$17:$BL$40,6,FALSE)</f>
        <v>納品書（※検収：検収日、検収者名フルネーム及び印鑑）</v>
      </c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8"/>
      <c r="Z74" s="82"/>
      <c r="AA74" s="77"/>
      <c r="AB74" s="77"/>
      <c r="AC74" s="139"/>
      <c r="AD74" s="140"/>
      <c r="AE74" s="140"/>
      <c r="AF74" s="75"/>
      <c r="AG74" s="75"/>
      <c r="AH74" s="75"/>
      <c r="AI74" s="75"/>
      <c r="AJ74" s="75"/>
      <c r="AK74" s="76"/>
      <c r="AL74" s="87"/>
      <c r="AM74" s="75"/>
      <c r="AN74" s="76"/>
    </row>
    <row r="75" spans="1:40" ht="14.45" customHeight="1">
      <c r="A75" s="82"/>
      <c r="B75" s="77"/>
      <c r="C75" s="135"/>
      <c r="D75" s="136" t="str">
        <f>VLOOKUP($P$19,$AQ$17:$BL$40,7,FALSE)</f>
        <v>請求書</v>
      </c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8"/>
      <c r="Z75" s="82"/>
      <c r="AA75" s="77"/>
      <c r="AB75" s="77"/>
      <c r="AC75" s="139"/>
      <c r="AD75" s="140"/>
      <c r="AE75" s="140"/>
      <c r="AF75" s="75"/>
      <c r="AG75" s="75"/>
      <c r="AH75" s="75"/>
      <c r="AI75" s="75"/>
      <c r="AJ75" s="75"/>
      <c r="AK75" s="76"/>
      <c r="AL75" s="87"/>
      <c r="AM75" s="75"/>
      <c r="AN75" s="76"/>
    </row>
    <row r="76" spans="1:40" ht="14.45" customHeight="1">
      <c r="A76" s="82"/>
      <c r="B76" s="77"/>
      <c r="C76" s="135"/>
      <c r="D76" s="136" t="str">
        <f>VLOOKUP($P$19,$AQ$17:$BL$40,8,FALSE)</f>
        <v>支払確認書類</v>
      </c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8"/>
      <c r="Z76" s="82"/>
      <c r="AA76" s="77"/>
      <c r="AB76" s="77"/>
      <c r="AC76" s="139"/>
      <c r="AD76" s="140"/>
      <c r="AE76" s="140"/>
      <c r="AF76" s="75"/>
      <c r="AG76" s="75"/>
      <c r="AH76" s="75"/>
      <c r="AI76" s="75"/>
      <c r="AJ76" s="75"/>
      <c r="AK76" s="76"/>
      <c r="AL76" s="87"/>
      <c r="AM76" s="75"/>
      <c r="AN76" s="76"/>
    </row>
    <row r="77" spans="1:40" ht="14.45" customHeight="1">
      <c r="A77" s="82"/>
      <c r="B77" s="77"/>
      <c r="C77" s="135"/>
      <c r="D77" s="136" t="str">
        <f>VLOOKUP($P$19,$AQ$17:$BL$40,9,FALSE)</f>
        <v>受払簿</v>
      </c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8"/>
      <c r="Z77" s="82"/>
      <c r="AA77" s="77"/>
      <c r="AB77" s="77"/>
      <c r="AC77" s="141"/>
      <c r="AD77" s="77"/>
      <c r="AE77" s="77"/>
      <c r="AF77" s="75"/>
      <c r="AG77" s="75"/>
      <c r="AH77" s="75"/>
      <c r="AI77" s="75"/>
      <c r="AJ77" s="75"/>
      <c r="AK77" s="76"/>
      <c r="AL77" s="87"/>
      <c r="AM77" s="75"/>
      <c r="AN77" s="76"/>
    </row>
    <row r="78" spans="1:40" ht="14.45" customHeight="1">
      <c r="A78" s="82"/>
      <c r="B78" s="77"/>
      <c r="C78" s="135"/>
      <c r="D78" s="136" t="str">
        <f>VLOOKUP($P$19,$AQ$17:$BL$40,10,FALSE)</f>
        <v>配布先一覧</v>
      </c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8"/>
      <c r="Z78" s="82"/>
      <c r="AA78" s="77"/>
      <c r="AB78" s="77"/>
      <c r="AC78" s="139"/>
      <c r="AD78" s="140"/>
      <c r="AE78" s="140"/>
      <c r="AF78" s="75"/>
      <c r="AG78" s="75"/>
      <c r="AH78" s="75"/>
      <c r="AI78" s="75"/>
      <c r="AJ78" s="75"/>
      <c r="AK78" s="76"/>
      <c r="AL78" s="87"/>
      <c r="AM78" s="75"/>
      <c r="AN78" s="76"/>
    </row>
    <row r="79" spans="1:40" ht="14.45" customHeight="1" thickBot="1">
      <c r="A79" s="154"/>
      <c r="B79" s="155"/>
      <c r="C79" s="156"/>
      <c r="D79" s="143" t="str">
        <f>VLOOKUP($P$19,$AQ$17:$BL$40,11,FALSE)</f>
        <v>写真</v>
      </c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5"/>
      <c r="Z79" s="92"/>
      <c r="AA79" s="93"/>
      <c r="AB79" s="93"/>
      <c r="AC79" s="146"/>
      <c r="AD79" s="147"/>
      <c r="AE79" s="147"/>
      <c r="AF79" s="88"/>
      <c r="AG79" s="88"/>
      <c r="AH79" s="88"/>
      <c r="AI79" s="88"/>
      <c r="AJ79" s="88"/>
      <c r="AK79" s="89"/>
      <c r="AL79" s="148"/>
      <c r="AM79" s="88"/>
      <c r="AN79" s="89"/>
    </row>
    <row r="80" spans="1:40" ht="14.45" customHeight="1" thickBot="1">
      <c r="A80" s="126" t="str">
        <f>U18</f>
        <v>経費費目⑤</v>
      </c>
      <c r="B80" s="127"/>
      <c r="C80" s="127"/>
      <c r="D80" s="127"/>
      <c r="E80" s="127"/>
      <c r="F80" s="128" t="str">
        <f>$U$19</f>
        <v>（5）借料</v>
      </c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30"/>
      <c r="Z80" s="131" t="s">
        <v>88</v>
      </c>
      <c r="AA80" s="132"/>
      <c r="AB80" s="132"/>
      <c r="AC80" s="132"/>
      <c r="AD80" s="132"/>
      <c r="AE80" s="132"/>
      <c r="AF80" s="133" t="s">
        <v>89</v>
      </c>
      <c r="AG80" s="132"/>
      <c r="AH80" s="132"/>
      <c r="AI80" s="132"/>
      <c r="AJ80" s="132"/>
      <c r="AK80" s="134"/>
      <c r="AL80" s="151"/>
      <c r="AM80" s="152"/>
      <c r="AN80" s="153"/>
    </row>
    <row r="81" spans="1:40" ht="14.45" customHeight="1">
      <c r="A81" s="118" t="s">
        <v>94</v>
      </c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20"/>
      <c r="Z81" s="121" t="s">
        <v>95</v>
      </c>
      <c r="AA81" s="122"/>
      <c r="AB81" s="122"/>
      <c r="AC81" s="123" t="s">
        <v>96</v>
      </c>
      <c r="AD81" s="122"/>
      <c r="AE81" s="122"/>
      <c r="AF81" s="62" t="s">
        <v>11</v>
      </c>
      <c r="AG81" s="62"/>
      <c r="AH81" s="62"/>
      <c r="AI81" s="62" t="s">
        <v>97</v>
      </c>
      <c r="AJ81" s="62"/>
      <c r="AK81" s="63"/>
      <c r="AL81" s="124" t="s">
        <v>13</v>
      </c>
      <c r="AM81" s="62"/>
      <c r="AN81" s="63"/>
    </row>
    <row r="82" spans="1:40" ht="14.45" customHeight="1">
      <c r="A82" s="149"/>
      <c r="B82" s="83"/>
      <c r="C82" s="150"/>
      <c r="D82" s="136" t="str">
        <f>VLOOKUP($U$19,$AQ$17:$BL$40,2,FALSE)</f>
        <v>仕様書・見積依頼書</v>
      </c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8"/>
      <c r="Z82" s="82"/>
      <c r="AA82" s="77"/>
      <c r="AB82" s="77"/>
      <c r="AC82" s="139"/>
      <c r="AD82" s="140"/>
      <c r="AE82" s="140"/>
      <c r="AF82" s="75"/>
      <c r="AG82" s="75"/>
      <c r="AH82" s="75"/>
      <c r="AI82" s="75"/>
      <c r="AJ82" s="75"/>
      <c r="AK82" s="76"/>
      <c r="AL82" s="87"/>
      <c r="AM82" s="75"/>
      <c r="AN82" s="76"/>
    </row>
    <row r="83" spans="1:40" ht="14.45" customHeight="1">
      <c r="A83" s="82"/>
      <c r="B83" s="77"/>
      <c r="C83" s="135"/>
      <c r="D83" s="136" t="str">
        <f>VLOOKUP($U$19,$AQ$17:$BL$40,3,FALSE)</f>
        <v>見積書①</v>
      </c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8"/>
      <c r="Z83" s="82"/>
      <c r="AA83" s="77"/>
      <c r="AB83" s="77"/>
      <c r="AC83" s="139"/>
      <c r="AD83" s="140"/>
      <c r="AE83" s="140"/>
      <c r="AF83" s="75"/>
      <c r="AG83" s="75"/>
      <c r="AH83" s="75"/>
      <c r="AI83" s="75"/>
      <c r="AJ83" s="75"/>
      <c r="AK83" s="76"/>
      <c r="AL83" s="87"/>
      <c r="AM83" s="75"/>
      <c r="AN83" s="76"/>
    </row>
    <row r="84" spans="1:40" ht="14.45" customHeight="1">
      <c r="A84" s="82"/>
      <c r="B84" s="77"/>
      <c r="C84" s="135"/>
      <c r="D84" s="136" t="str">
        <f>VLOOKUP($U$19,$AQ$17:$BL$40,4,FALSE)</f>
        <v>見積書②（税抜10万円以上の場合は２者以上、１者の場合は選定理由書）</v>
      </c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8"/>
      <c r="Z84" s="82"/>
      <c r="AA84" s="77"/>
      <c r="AB84" s="77"/>
      <c r="AC84" s="139"/>
      <c r="AD84" s="140"/>
      <c r="AE84" s="140"/>
      <c r="AF84" s="75"/>
      <c r="AG84" s="75"/>
      <c r="AH84" s="75"/>
      <c r="AI84" s="75"/>
      <c r="AJ84" s="75"/>
      <c r="AK84" s="76"/>
      <c r="AL84" s="87"/>
      <c r="AM84" s="75"/>
      <c r="AN84" s="76"/>
    </row>
    <row r="85" spans="1:40" ht="14.45" customHeight="1">
      <c r="A85" s="82"/>
      <c r="B85" s="77"/>
      <c r="C85" s="135"/>
      <c r="D85" s="136" t="str">
        <f>VLOOKUP($U$19,$AQ$17:$BL$40,5,FALSE)</f>
        <v>リース契約書（支払条件記載）</v>
      </c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8"/>
      <c r="Z85" s="82"/>
      <c r="AA85" s="77"/>
      <c r="AB85" s="77"/>
      <c r="AC85" s="139"/>
      <c r="AD85" s="140"/>
      <c r="AE85" s="140"/>
      <c r="AF85" s="75"/>
      <c r="AG85" s="75"/>
      <c r="AH85" s="75"/>
      <c r="AI85" s="75"/>
      <c r="AJ85" s="75"/>
      <c r="AK85" s="76"/>
      <c r="AL85" s="87"/>
      <c r="AM85" s="75"/>
      <c r="AN85" s="76"/>
    </row>
    <row r="86" spans="1:40" ht="14.45" customHeight="1">
      <c r="A86" s="82"/>
      <c r="B86" s="77"/>
      <c r="C86" s="135"/>
      <c r="D86" s="136" t="str">
        <f>VLOOKUP($U$19,$AQ$17:$BL$40,6,FALSE)</f>
        <v>納品書（※検収：検収日、検収者名フルネーム及び印鑑）</v>
      </c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8"/>
      <c r="Z86" s="82"/>
      <c r="AA86" s="77"/>
      <c r="AB86" s="77"/>
      <c r="AC86" s="139"/>
      <c r="AD86" s="140"/>
      <c r="AE86" s="140"/>
      <c r="AF86" s="75"/>
      <c r="AG86" s="75"/>
      <c r="AH86" s="75"/>
      <c r="AI86" s="75"/>
      <c r="AJ86" s="75"/>
      <c r="AK86" s="76"/>
      <c r="AL86" s="87"/>
      <c r="AM86" s="75"/>
      <c r="AN86" s="76"/>
    </row>
    <row r="87" spans="1:40" ht="14.45" customHeight="1">
      <c r="A87" s="82"/>
      <c r="B87" s="77"/>
      <c r="C87" s="135"/>
      <c r="D87" s="136" t="str">
        <f>VLOOKUP($U$19,$AQ$17:$BL$40,7,FALSE)</f>
        <v>請求書（口座振替でない場合）</v>
      </c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8"/>
      <c r="Z87" s="82"/>
      <c r="AA87" s="77"/>
      <c r="AB87" s="77"/>
      <c r="AC87" s="139"/>
      <c r="AD87" s="140"/>
      <c r="AE87" s="140"/>
      <c r="AF87" s="75"/>
      <c r="AG87" s="75"/>
      <c r="AH87" s="75"/>
      <c r="AI87" s="75"/>
      <c r="AJ87" s="75"/>
      <c r="AK87" s="76"/>
      <c r="AL87" s="87"/>
      <c r="AM87" s="75"/>
      <c r="AN87" s="76"/>
    </row>
    <row r="88" spans="1:40" ht="14.45" customHeight="1">
      <c r="A88" s="82"/>
      <c r="B88" s="77"/>
      <c r="C88" s="135"/>
      <c r="D88" s="136" t="str">
        <f>VLOOKUP($U$19,$AQ$17:$BL$40,8,FALSE)</f>
        <v>支払確認書類</v>
      </c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8"/>
      <c r="Z88" s="82"/>
      <c r="AA88" s="77"/>
      <c r="AB88" s="77"/>
      <c r="AC88" s="139"/>
      <c r="AD88" s="140"/>
      <c r="AE88" s="140"/>
      <c r="AF88" s="75"/>
      <c r="AG88" s="75"/>
      <c r="AH88" s="75"/>
      <c r="AI88" s="75"/>
      <c r="AJ88" s="75"/>
      <c r="AK88" s="76"/>
      <c r="AL88" s="87"/>
      <c r="AM88" s="75"/>
      <c r="AN88" s="76"/>
    </row>
    <row r="89" spans="1:40" ht="14.45" customHeight="1">
      <c r="A89" s="82"/>
      <c r="B89" s="77"/>
      <c r="C89" s="135"/>
      <c r="D89" s="136" t="str">
        <f>VLOOKUP($U$19,$AQ$17:$BL$40,9,FALSE)</f>
        <v>写真</v>
      </c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8"/>
      <c r="Z89" s="82"/>
      <c r="AA89" s="77"/>
      <c r="AB89" s="77"/>
      <c r="AC89" s="141"/>
      <c r="AD89" s="77"/>
      <c r="AE89" s="77"/>
      <c r="AF89" s="75"/>
      <c r="AG89" s="75"/>
      <c r="AH89" s="75"/>
      <c r="AI89" s="75"/>
      <c r="AJ89" s="75"/>
      <c r="AK89" s="76"/>
      <c r="AL89" s="87"/>
      <c r="AM89" s="75"/>
      <c r="AN89" s="76"/>
    </row>
    <row r="90" spans="1:40" ht="14.45" customHeight="1">
      <c r="A90" s="82"/>
      <c r="B90" s="77"/>
      <c r="C90" s="135"/>
      <c r="D90" s="136">
        <f>VLOOKUP($U$19,$AQ$17:$BL$40,10,FALSE)</f>
        <v>0</v>
      </c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8"/>
      <c r="Z90" s="82"/>
      <c r="AA90" s="77"/>
      <c r="AB90" s="77"/>
      <c r="AC90" s="139"/>
      <c r="AD90" s="140"/>
      <c r="AE90" s="140"/>
      <c r="AF90" s="75"/>
      <c r="AG90" s="75"/>
      <c r="AH90" s="75"/>
      <c r="AI90" s="75"/>
      <c r="AJ90" s="75"/>
      <c r="AK90" s="76"/>
      <c r="AL90" s="87"/>
      <c r="AM90" s="75"/>
      <c r="AN90" s="76"/>
    </row>
    <row r="91" spans="1:40" ht="14.45" customHeight="1" thickBot="1">
      <c r="A91" s="92"/>
      <c r="B91" s="93"/>
      <c r="C91" s="142"/>
      <c r="D91" s="143">
        <f>VLOOKUP($U$19,$AQ$17:$BL$40,11,FALSE)</f>
        <v>0</v>
      </c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5"/>
      <c r="Z91" s="92"/>
      <c r="AA91" s="93"/>
      <c r="AB91" s="93"/>
      <c r="AC91" s="146"/>
      <c r="AD91" s="147"/>
      <c r="AE91" s="147"/>
      <c r="AF91" s="88"/>
      <c r="AG91" s="88"/>
      <c r="AH91" s="88"/>
      <c r="AI91" s="88"/>
      <c r="AJ91" s="88"/>
      <c r="AK91" s="89"/>
      <c r="AL91" s="148"/>
      <c r="AM91" s="88"/>
      <c r="AN91" s="89"/>
    </row>
    <row r="92" spans="1:40" ht="14.45" customHeight="1" thickBot="1">
      <c r="A92" s="126" t="str">
        <f>Z18</f>
        <v>経費費目⑥</v>
      </c>
      <c r="B92" s="127"/>
      <c r="C92" s="127"/>
      <c r="D92" s="127"/>
      <c r="E92" s="127"/>
      <c r="F92" s="128" t="str">
        <f>$Z$19</f>
        <v>（6）知的財産権等関連経費</v>
      </c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30"/>
      <c r="Z92" s="131" t="s">
        <v>88</v>
      </c>
      <c r="AA92" s="132"/>
      <c r="AB92" s="132"/>
      <c r="AC92" s="132"/>
      <c r="AD92" s="132"/>
      <c r="AE92" s="132"/>
      <c r="AF92" s="133" t="s">
        <v>89</v>
      </c>
      <c r="AG92" s="132"/>
      <c r="AH92" s="132"/>
      <c r="AI92" s="132"/>
      <c r="AJ92" s="132"/>
      <c r="AK92" s="134"/>
      <c r="AL92" s="151"/>
      <c r="AM92" s="152"/>
      <c r="AN92" s="153"/>
    </row>
    <row r="93" spans="1:40" ht="14.45" customHeight="1">
      <c r="A93" s="118" t="s">
        <v>94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20"/>
      <c r="Z93" s="121" t="s">
        <v>95</v>
      </c>
      <c r="AA93" s="122"/>
      <c r="AB93" s="122"/>
      <c r="AC93" s="123" t="s">
        <v>96</v>
      </c>
      <c r="AD93" s="122"/>
      <c r="AE93" s="122"/>
      <c r="AF93" s="62" t="s">
        <v>98</v>
      </c>
      <c r="AG93" s="62"/>
      <c r="AH93" s="62"/>
      <c r="AI93" s="62" t="s">
        <v>97</v>
      </c>
      <c r="AJ93" s="62"/>
      <c r="AK93" s="63"/>
      <c r="AL93" s="124" t="s">
        <v>13</v>
      </c>
      <c r="AM93" s="62"/>
      <c r="AN93" s="63"/>
    </row>
    <row r="94" spans="1:40" ht="14.45" customHeight="1">
      <c r="A94" s="82"/>
      <c r="B94" s="77"/>
      <c r="C94" s="77"/>
      <c r="D94" s="136" t="str">
        <f>VLOOKUP($Z$19,$AQ$17:$BL$40,2,FALSE)</f>
        <v>仕様書・見積依頼書</v>
      </c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8"/>
      <c r="Z94" s="82"/>
      <c r="AA94" s="77"/>
      <c r="AB94" s="77"/>
      <c r="AC94" s="139"/>
      <c r="AD94" s="140"/>
      <c r="AE94" s="140"/>
      <c r="AF94" s="75"/>
      <c r="AG94" s="75"/>
      <c r="AH94" s="75"/>
      <c r="AI94" s="75"/>
      <c r="AJ94" s="75"/>
      <c r="AK94" s="76"/>
      <c r="AL94" s="87"/>
      <c r="AM94" s="75"/>
      <c r="AN94" s="76"/>
    </row>
    <row r="95" spans="1:40" ht="14.45" customHeight="1">
      <c r="A95" s="82"/>
      <c r="B95" s="77"/>
      <c r="C95" s="77"/>
      <c r="D95" s="136" t="str">
        <f>VLOOKUP($Z$19,$AQ$17:$BL$40,3,FALSE)</f>
        <v>見積書①</v>
      </c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8"/>
      <c r="Z95" s="82"/>
      <c r="AA95" s="77"/>
      <c r="AB95" s="77"/>
      <c r="AC95" s="139"/>
      <c r="AD95" s="140"/>
      <c r="AE95" s="140"/>
      <c r="AF95" s="75"/>
      <c r="AG95" s="75"/>
      <c r="AH95" s="75"/>
      <c r="AI95" s="75"/>
      <c r="AJ95" s="75"/>
      <c r="AK95" s="76"/>
      <c r="AL95" s="87"/>
      <c r="AM95" s="75"/>
      <c r="AN95" s="76"/>
    </row>
    <row r="96" spans="1:40" ht="14.45" customHeight="1">
      <c r="A96" s="82"/>
      <c r="B96" s="77"/>
      <c r="C96" s="77"/>
      <c r="D96" s="136" t="str">
        <f>VLOOKUP($Z$19,$AQ$17:$BL$40,4,FALSE)</f>
        <v>見積書②（税抜10万円以上の場合は２者以上、１者の場合は選定理由書）</v>
      </c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8"/>
      <c r="Z96" s="82"/>
      <c r="AA96" s="77"/>
      <c r="AB96" s="77"/>
      <c r="AC96" s="139"/>
      <c r="AD96" s="140"/>
      <c r="AE96" s="140"/>
      <c r="AF96" s="75"/>
      <c r="AG96" s="75"/>
      <c r="AH96" s="75"/>
      <c r="AI96" s="75"/>
      <c r="AJ96" s="75"/>
      <c r="AK96" s="76"/>
      <c r="AL96" s="87"/>
      <c r="AM96" s="75"/>
      <c r="AN96" s="76"/>
    </row>
    <row r="97" spans="1:40" ht="14.45" customHeight="1">
      <c r="A97" s="82"/>
      <c r="B97" s="77"/>
      <c r="C97" s="77"/>
      <c r="D97" s="136" t="str">
        <f>VLOOKUP($Z$19,$AQ$17:$BL$40,5,FALSE)</f>
        <v>発注書</v>
      </c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8"/>
      <c r="Z97" s="82"/>
      <c r="AA97" s="77"/>
      <c r="AB97" s="77"/>
      <c r="AC97" s="139"/>
      <c r="AD97" s="140"/>
      <c r="AE97" s="140"/>
      <c r="AF97" s="75"/>
      <c r="AG97" s="75"/>
      <c r="AH97" s="75"/>
      <c r="AI97" s="75"/>
      <c r="AJ97" s="75"/>
      <c r="AK97" s="76"/>
      <c r="AL97" s="87"/>
      <c r="AM97" s="75"/>
      <c r="AN97" s="76"/>
    </row>
    <row r="98" spans="1:40" ht="14.45" customHeight="1">
      <c r="A98" s="82"/>
      <c r="B98" s="77"/>
      <c r="C98" s="77"/>
      <c r="D98" s="136" t="str">
        <f>VLOOKUP($Z$19,$AQ$17:$BL$40,6,FALSE)</f>
        <v>納品書（※検収：検収日、検収者名フルネーム及び印鑑）</v>
      </c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8"/>
      <c r="Z98" s="82"/>
      <c r="AA98" s="77"/>
      <c r="AB98" s="77"/>
      <c r="AC98" s="139"/>
      <c r="AD98" s="140"/>
      <c r="AE98" s="140"/>
      <c r="AF98" s="75"/>
      <c r="AG98" s="75"/>
      <c r="AH98" s="75"/>
      <c r="AI98" s="75"/>
      <c r="AJ98" s="75"/>
      <c r="AK98" s="76"/>
      <c r="AL98" s="87"/>
      <c r="AM98" s="75"/>
      <c r="AN98" s="76"/>
    </row>
    <row r="99" spans="1:40" ht="14.45" customHeight="1">
      <c r="A99" s="82"/>
      <c r="B99" s="77"/>
      <c r="C99" s="77"/>
      <c r="D99" s="136" t="str">
        <f>VLOOKUP($Z$19,$AQ$17:$BL$40,7,FALSE)</f>
        <v>請求書</v>
      </c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8"/>
      <c r="Z99" s="82"/>
      <c r="AA99" s="77"/>
      <c r="AB99" s="77"/>
      <c r="AC99" s="139"/>
      <c r="AD99" s="140"/>
      <c r="AE99" s="140"/>
      <c r="AF99" s="75"/>
      <c r="AG99" s="75"/>
      <c r="AH99" s="75"/>
      <c r="AI99" s="75"/>
      <c r="AJ99" s="75"/>
      <c r="AK99" s="76"/>
      <c r="AL99" s="87"/>
      <c r="AM99" s="75"/>
      <c r="AN99" s="76"/>
    </row>
    <row r="100" spans="1:40" ht="14.45" customHeight="1">
      <c r="A100" s="82"/>
      <c r="B100" s="77"/>
      <c r="C100" s="77"/>
      <c r="D100" s="136" t="str">
        <f>VLOOKUP($Z$19,$AQ$17:$BL$40,8,FALSE)</f>
        <v>支払確認書類</v>
      </c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8"/>
      <c r="Z100" s="82"/>
      <c r="AA100" s="77"/>
      <c r="AB100" s="77"/>
      <c r="AC100" s="139"/>
      <c r="AD100" s="140"/>
      <c r="AE100" s="140"/>
      <c r="AF100" s="75"/>
      <c r="AG100" s="75"/>
      <c r="AH100" s="75"/>
      <c r="AI100" s="75"/>
      <c r="AJ100" s="75"/>
      <c r="AK100" s="76"/>
      <c r="AL100" s="87"/>
      <c r="AM100" s="75"/>
      <c r="AN100" s="76"/>
    </row>
    <row r="101" spans="1:40" ht="14.45" customHeight="1">
      <c r="A101" s="82"/>
      <c r="B101" s="77"/>
      <c r="C101" s="77"/>
      <c r="D101" s="136" t="str">
        <f>VLOOKUP($Z$19,$AQ$17:$BL$40,9,FALSE)</f>
        <v>出願人及び出願手続の完了確認書類</v>
      </c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8"/>
      <c r="Z101" s="82"/>
      <c r="AA101" s="77"/>
      <c r="AB101" s="77"/>
      <c r="AC101" s="141"/>
      <c r="AD101" s="77"/>
      <c r="AE101" s="77"/>
      <c r="AF101" s="75"/>
      <c r="AG101" s="75"/>
      <c r="AH101" s="75"/>
      <c r="AI101" s="75"/>
      <c r="AJ101" s="75"/>
      <c r="AK101" s="76"/>
      <c r="AL101" s="87"/>
      <c r="AM101" s="75"/>
      <c r="AN101" s="76"/>
    </row>
    <row r="102" spans="1:40" ht="14.45" customHeight="1">
      <c r="A102" s="82"/>
      <c r="B102" s="77"/>
      <c r="C102" s="135"/>
      <c r="D102" s="136">
        <f>VLOOKUP($Z$19,$AQ$17:$BL$40,10,FALSE)</f>
        <v>0</v>
      </c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8"/>
      <c r="Z102" s="82"/>
      <c r="AA102" s="77"/>
      <c r="AB102" s="77"/>
      <c r="AC102" s="139"/>
      <c r="AD102" s="140"/>
      <c r="AE102" s="140"/>
      <c r="AF102" s="75"/>
      <c r="AG102" s="75"/>
      <c r="AH102" s="75"/>
      <c r="AI102" s="75"/>
      <c r="AJ102" s="75"/>
      <c r="AK102" s="76"/>
      <c r="AL102" s="87"/>
      <c r="AM102" s="75"/>
      <c r="AN102" s="76"/>
    </row>
    <row r="103" spans="1:40" ht="14.45" customHeight="1" thickBot="1">
      <c r="A103" s="92"/>
      <c r="B103" s="93"/>
      <c r="C103" s="142"/>
      <c r="D103" s="143">
        <f>VLOOKUP($Z$19,$AQ$17:$BL$40,11,FALSE)</f>
        <v>0</v>
      </c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5"/>
      <c r="Z103" s="92"/>
      <c r="AA103" s="93"/>
      <c r="AB103" s="93"/>
      <c r="AC103" s="146"/>
      <c r="AD103" s="147"/>
      <c r="AE103" s="147"/>
      <c r="AF103" s="88"/>
      <c r="AG103" s="88"/>
      <c r="AH103" s="88"/>
      <c r="AI103" s="88"/>
      <c r="AJ103" s="88"/>
      <c r="AK103" s="89"/>
      <c r="AL103" s="148"/>
      <c r="AM103" s="88"/>
      <c r="AN103" s="89"/>
    </row>
    <row r="104" spans="1:40" ht="14.45" customHeight="1" thickBot="1">
      <c r="A104" s="126" t="str">
        <f>AE18</f>
        <v>経費費目⑦</v>
      </c>
      <c r="B104" s="127"/>
      <c r="C104" s="127"/>
      <c r="D104" s="127"/>
      <c r="E104" s="127"/>
      <c r="F104" s="128" t="str">
        <f>$AE$19</f>
        <v>（7）謝金</v>
      </c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30"/>
      <c r="Z104" s="131" t="s">
        <v>88</v>
      </c>
      <c r="AA104" s="132"/>
      <c r="AB104" s="132"/>
      <c r="AC104" s="132"/>
      <c r="AD104" s="132"/>
      <c r="AE104" s="132"/>
      <c r="AF104" s="133" t="s">
        <v>89</v>
      </c>
      <c r="AG104" s="132"/>
      <c r="AH104" s="132"/>
      <c r="AI104" s="132"/>
      <c r="AJ104" s="132"/>
      <c r="AK104" s="134"/>
      <c r="AL104" s="55"/>
      <c r="AM104" s="56"/>
      <c r="AN104" s="57"/>
    </row>
    <row r="105" spans="1:40" ht="14.45" customHeight="1">
      <c r="A105" s="118" t="s">
        <v>94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20"/>
      <c r="Z105" s="121" t="s">
        <v>95</v>
      </c>
      <c r="AA105" s="122"/>
      <c r="AB105" s="122"/>
      <c r="AC105" s="123" t="s">
        <v>96</v>
      </c>
      <c r="AD105" s="122"/>
      <c r="AE105" s="122"/>
      <c r="AF105" s="62" t="s">
        <v>11</v>
      </c>
      <c r="AG105" s="62"/>
      <c r="AH105" s="62"/>
      <c r="AI105" s="62" t="s">
        <v>97</v>
      </c>
      <c r="AJ105" s="62"/>
      <c r="AK105" s="63"/>
      <c r="AL105" s="124" t="s">
        <v>13</v>
      </c>
      <c r="AM105" s="62"/>
      <c r="AN105" s="63"/>
    </row>
    <row r="106" spans="1:40" ht="14.45" customHeight="1">
      <c r="A106" s="149"/>
      <c r="B106" s="83"/>
      <c r="C106" s="150"/>
      <c r="D106" s="136" t="str">
        <f>VLOOKUP($AE$19,$AQ$17:$BL$40,2,FALSE)</f>
        <v>就任依頼書</v>
      </c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8"/>
      <c r="Z106" s="82"/>
      <c r="AA106" s="77"/>
      <c r="AB106" s="77"/>
      <c r="AC106" s="139"/>
      <c r="AD106" s="140"/>
      <c r="AE106" s="140"/>
      <c r="AF106" s="75"/>
      <c r="AG106" s="75"/>
      <c r="AH106" s="75"/>
      <c r="AI106" s="75"/>
      <c r="AJ106" s="75"/>
      <c r="AK106" s="76"/>
      <c r="AL106" s="87"/>
      <c r="AM106" s="75"/>
      <c r="AN106" s="76"/>
    </row>
    <row r="107" spans="1:40" ht="14.45" customHeight="1">
      <c r="A107" s="82"/>
      <c r="B107" s="77"/>
      <c r="C107" s="135"/>
      <c r="D107" s="136" t="str">
        <f>VLOOKUP($AE$19,$AQ$17:$BL$40,3,FALSE)</f>
        <v>就任承諾書</v>
      </c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8"/>
      <c r="Z107" s="82"/>
      <c r="AA107" s="77"/>
      <c r="AB107" s="77"/>
      <c r="AC107" s="139"/>
      <c r="AD107" s="140"/>
      <c r="AE107" s="140"/>
      <c r="AF107" s="75"/>
      <c r="AG107" s="75"/>
      <c r="AH107" s="75"/>
      <c r="AI107" s="75"/>
      <c r="AJ107" s="75"/>
      <c r="AK107" s="76"/>
      <c r="AL107" s="87"/>
      <c r="AM107" s="75"/>
      <c r="AN107" s="76"/>
    </row>
    <row r="108" spans="1:40" ht="14.45" customHeight="1">
      <c r="A108" s="82"/>
      <c r="B108" s="77"/>
      <c r="C108" s="135"/>
      <c r="D108" s="136" t="str">
        <f>VLOOKUP($AE$19,$AQ$17:$BL$40,4,FALSE)</f>
        <v>指導報告書（内容確認書類）</v>
      </c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8"/>
      <c r="Z108" s="82"/>
      <c r="AA108" s="77"/>
      <c r="AB108" s="77"/>
      <c r="AC108" s="139"/>
      <c r="AD108" s="140"/>
      <c r="AE108" s="140"/>
      <c r="AF108" s="75"/>
      <c r="AG108" s="75"/>
      <c r="AH108" s="75"/>
      <c r="AI108" s="75"/>
      <c r="AJ108" s="75"/>
      <c r="AK108" s="76"/>
      <c r="AL108" s="87"/>
      <c r="AM108" s="75"/>
      <c r="AN108" s="76"/>
    </row>
    <row r="109" spans="1:40" ht="14.45" customHeight="1">
      <c r="A109" s="82"/>
      <c r="B109" s="77"/>
      <c r="C109" s="135"/>
      <c r="D109" s="136" t="str">
        <f>VLOOKUP($AE$19,$AQ$17:$BL$40,5,FALSE)</f>
        <v>請求書</v>
      </c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8"/>
      <c r="Z109" s="82"/>
      <c r="AA109" s="77"/>
      <c r="AB109" s="77"/>
      <c r="AC109" s="139"/>
      <c r="AD109" s="140"/>
      <c r="AE109" s="140"/>
      <c r="AF109" s="75"/>
      <c r="AG109" s="75"/>
      <c r="AH109" s="75"/>
      <c r="AI109" s="75"/>
      <c r="AJ109" s="75"/>
      <c r="AK109" s="76"/>
      <c r="AL109" s="87"/>
      <c r="AM109" s="75"/>
      <c r="AN109" s="76"/>
    </row>
    <row r="110" spans="1:40" ht="14.45" customHeight="1">
      <c r="A110" s="82"/>
      <c r="B110" s="77"/>
      <c r="C110" s="135"/>
      <c r="D110" s="136" t="str">
        <f>VLOOKUP($AE$19,$AQ$17:$BL$40,6,FALSE)</f>
        <v>支払確認書類</v>
      </c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8"/>
      <c r="Z110" s="82"/>
      <c r="AA110" s="77"/>
      <c r="AB110" s="77"/>
      <c r="AC110" s="139"/>
      <c r="AD110" s="140"/>
      <c r="AE110" s="140"/>
      <c r="AF110" s="75"/>
      <c r="AG110" s="75"/>
      <c r="AH110" s="75"/>
      <c r="AI110" s="75"/>
      <c r="AJ110" s="75"/>
      <c r="AK110" s="76"/>
      <c r="AL110" s="87"/>
      <c r="AM110" s="75"/>
      <c r="AN110" s="76"/>
    </row>
    <row r="111" spans="1:40" ht="14.45" customHeight="1">
      <c r="A111" s="82"/>
      <c r="B111" s="77"/>
      <c r="C111" s="135"/>
      <c r="D111" s="136" t="str">
        <f>VLOOKUP($AE$19,$AQ$17:$BL$40,7,FALSE)</f>
        <v>所得税源泉徴収確認書類（個人事業主への支払いの場合）</v>
      </c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8"/>
      <c r="Z111" s="82"/>
      <c r="AA111" s="77"/>
      <c r="AB111" s="77"/>
      <c r="AC111" s="139"/>
      <c r="AD111" s="140"/>
      <c r="AE111" s="140"/>
      <c r="AF111" s="75"/>
      <c r="AG111" s="75"/>
      <c r="AH111" s="75"/>
      <c r="AI111" s="75"/>
      <c r="AJ111" s="75"/>
      <c r="AK111" s="76"/>
      <c r="AL111" s="87"/>
      <c r="AM111" s="75"/>
      <c r="AN111" s="76"/>
    </row>
    <row r="112" spans="1:40" ht="14.45" customHeight="1">
      <c r="A112" s="82"/>
      <c r="B112" s="77"/>
      <c r="C112" s="135"/>
      <c r="D112" s="136">
        <f>VLOOKUP($AE$19,$AQ$17:$BL$40,8,FALSE)</f>
        <v>0</v>
      </c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8"/>
      <c r="Z112" s="82"/>
      <c r="AA112" s="77"/>
      <c r="AB112" s="77"/>
      <c r="AC112" s="139"/>
      <c r="AD112" s="140"/>
      <c r="AE112" s="140"/>
      <c r="AF112" s="75"/>
      <c r="AG112" s="75"/>
      <c r="AH112" s="75"/>
      <c r="AI112" s="75"/>
      <c r="AJ112" s="75"/>
      <c r="AK112" s="76"/>
      <c r="AL112" s="87"/>
      <c r="AM112" s="75"/>
      <c r="AN112" s="76"/>
    </row>
    <row r="113" spans="1:40" ht="14.45" customHeight="1">
      <c r="A113" s="82"/>
      <c r="B113" s="77"/>
      <c r="C113" s="135"/>
      <c r="D113" s="136">
        <f>VLOOKUP($AE$19,$AQ$17:$BL$40,9,FALSE)</f>
        <v>0</v>
      </c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8"/>
      <c r="Z113" s="82"/>
      <c r="AA113" s="77"/>
      <c r="AB113" s="77"/>
      <c r="AC113" s="141"/>
      <c r="AD113" s="77"/>
      <c r="AE113" s="77"/>
      <c r="AF113" s="75"/>
      <c r="AG113" s="75"/>
      <c r="AH113" s="75"/>
      <c r="AI113" s="75"/>
      <c r="AJ113" s="75"/>
      <c r="AK113" s="76"/>
      <c r="AL113" s="87"/>
      <c r="AM113" s="75"/>
      <c r="AN113" s="76"/>
    </row>
    <row r="114" spans="1:40" ht="14.45" customHeight="1">
      <c r="A114" s="82"/>
      <c r="B114" s="77"/>
      <c r="C114" s="135"/>
      <c r="D114" s="136">
        <f>VLOOKUP($AE$19,$AQ$17:$BL$40,10,FALSE)</f>
        <v>0</v>
      </c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8"/>
      <c r="Z114" s="82"/>
      <c r="AA114" s="77"/>
      <c r="AB114" s="77"/>
      <c r="AC114" s="139"/>
      <c r="AD114" s="140"/>
      <c r="AE114" s="140"/>
      <c r="AF114" s="75"/>
      <c r="AG114" s="75"/>
      <c r="AH114" s="75"/>
      <c r="AI114" s="75"/>
      <c r="AJ114" s="75"/>
      <c r="AK114" s="76"/>
      <c r="AL114" s="157"/>
      <c r="AM114" s="158"/>
      <c r="AN114" s="159"/>
    </row>
    <row r="115" spans="1:40" ht="14.45" customHeight="1" thickBot="1">
      <c r="A115" s="92"/>
      <c r="B115" s="93"/>
      <c r="C115" s="142"/>
      <c r="D115" s="143">
        <f>VLOOKUP($AE$19,$AQ$17:$BL$40,11,FALSE)</f>
        <v>0</v>
      </c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5"/>
      <c r="Z115" s="92"/>
      <c r="AA115" s="93"/>
      <c r="AB115" s="93"/>
      <c r="AC115" s="146"/>
      <c r="AD115" s="147"/>
      <c r="AE115" s="147"/>
      <c r="AF115" s="88"/>
      <c r="AG115" s="88"/>
      <c r="AH115" s="88"/>
      <c r="AI115" s="88"/>
      <c r="AJ115" s="88"/>
      <c r="AK115" s="89"/>
      <c r="AL115" s="160"/>
      <c r="AM115" s="88"/>
      <c r="AN115" s="89"/>
    </row>
    <row r="116" spans="1:40" ht="14.45" customHeight="1" thickBot="1">
      <c r="A116" s="126" t="str">
        <f>AJ18</f>
        <v>経費費目⑧</v>
      </c>
      <c r="B116" s="127"/>
      <c r="C116" s="127"/>
      <c r="D116" s="127"/>
      <c r="E116" s="127"/>
      <c r="F116" s="128" t="str">
        <f>$AJ$19</f>
        <v>（8）旅費</v>
      </c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30"/>
      <c r="Z116" s="131" t="s">
        <v>88</v>
      </c>
      <c r="AA116" s="132"/>
      <c r="AB116" s="132"/>
      <c r="AC116" s="132"/>
      <c r="AD116" s="132"/>
      <c r="AE116" s="132"/>
      <c r="AF116" s="133" t="s">
        <v>89</v>
      </c>
      <c r="AG116" s="132"/>
      <c r="AH116" s="132"/>
      <c r="AI116" s="132"/>
      <c r="AJ116" s="132"/>
      <c r="AK116" s="134"/>
      <c r="AL116" s="55"/>
      <c r="AM116" s="56"/>
      <c r="AN116" s="57"/>
    </row>
    <row r="117" spans="1:40" ht="14.45" customHeight="1">
      <c r="A117" s="118" t="s">
        <v>94</v>
      </c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20"/>
      <c r="Z117" s="121" t="s">
        <v>95</v>
      </c>
      <c r="AA117" s="122"/>
      <c r="AB117" s="122"/>
      <c r="AC117" s="123" t="s">
        <v>96</v>
      </c>
      <c r="AD117" s="122"/>
      <c r="AE117" s="122"/>
      <c r="AF117" s="62" t="s">
        <v>98</v>
      </c>
      <c r="AG117" s="62"/>
      <c r="AH117" s="62"/>
      <c r="AI117" s="62" t="s">
        <v>99</v>
      </c>
      <c r="AJ117" s="62"/>
      <c r="AK117" s="63"/>
      <c r="AL117" s="62" t="s">
        <v>13</v>
      </c>
      <c r="AM117" s="62"/>
      <c r="AN117" s="63"/>
    </row>
    <row r="118" spans="1:40" ht="14.45" customHeight="1">
      <c r="A118" s="149"/>
      <c r="B118" s="83"/>
      <c r="C118" s="150"/>
      <c r="D118" s="136" t="str">
        <f>VLOOKUP($AJ$19,$AQ$17:$BL$40,2,FALSE)</f>
        <v>出張旅費明細書兼出張報告書（別紙５）</v>
      </c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8"/>
      <c r="Z118" s="82"/>
      <c r="AA118" s="77"/>
      <c r="AB118" s="77"/>
      <c r="AC118" s="139"/>
      <c r="AD118" s="140"/>
      <c r="AE118" s="140"/>
      <c r="AF118" s="75"/>
      <c r="AG118" s="75"/>
      <c r="AH118" s="75"/>
      <c r="AI118" s="75"/>
      <c r="AJ118" s="75"/>
      <c r="AK118" s="76"/>
      <c r="AL118" s="75"/>
      <c r="AM118" s="75"/>
      <c r="AN118" s="76"/>
    </row>
    <row r="119" spans="1:40" ht="14.45" customHeight="1">
      <c r="A119" s="82"/>
      <c r="B119" s="77"/>
      <c r="C119" s="135"/>
      <c r="D119" s="136" t="str">
        <f>VLOOKUP($AJ$19,$AQ$17:$BL$40,3,FALSE)</f>
        <v>支払確認書類</v>
      </c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8"/>
      <c r="Z119" s="82"/>
      <c r="AA119" s="77"/>
      <c r="AB119" s="77"/>
      <c r="AC119" s="139"/>
      <c r="AD119" s="140"/>
      <c r="AE119" s="140"/>
      <c r="AF119" s="75"/>
      <c r="AG119" s="75"/>
      <c r="AH119" s="75"/>
      <c r="AI119" s="75"/>
      <c r="AJ119" s="75"/>
      <c r="AK119" s="76"/>
      <c r="AL119" s="75"/>
      <c r="AM119" s="75"/>
      <c r="AN119" s="76"/>
    </row>
    <row r="120" spans="1:40" ht="14.45" customHeight="1">
      <c r="A120" s="82"/>
      <c r="B120" s="77"/>
      <c r="C120" s="135"/>
      <c r="D120" s="136" t="str">
        <f>VLOOKUP($AJ$19,$AQ$17:$BL$40,4,FALSE)</f>
        <v>航空券の半券（なければ搭乗証明書）</v>
      </c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8"/>
      <c r="Z120" s="82"/>
      <c r="AA120" s="77"/>
      <c r="AB120" s="77"/>
      <c r="AC120" s="139"/>
      <c r="AD120" s="140"/>
      <c r="AE120" s="140"/>
      <c r="AF120" s="75"/>
      <c r="AG120" s="75"/>
      <c r="AH120" s="75"/>
      <c r="AI120" s="75"/>
      <c r="AJ120" s="75"/>
      <c r="AK120" s="76"/>
      <c r="AL120" s="75"/>
      <c r="AM120" s="75"/>
      <c r="AN120" s="76"/>
    </row>
    <row r="121" spans="1:40" ht="14.45" customHeight="1">
      <c r="A121" s="82"/>
      <c r="B121" s="77"/>
      <c r="C121" s="135"/>
      <c r="D121" s="136" t="str">
        <f>VLOOKUP($AJ$19,$AQ$17:$BL$40,5,FALSE)</f>
        <v>駅すぱあと（HP）画面（切符の領収書がない場合）</v>
      </c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8"/>
      <c r="Z121" s="82"/>
      <c r="AA121" s="77"/>
      <c r="AB121" s="77"/>
      <c r="AC121" s="139"/>
      <c r="AD121" s="140"/>
      <c r="AE121" s="140"/>
      <c r="AF121" s="75"/>
      <c r="AG121" s="75"/>
      <c r="AH121" s="75"/>
      <c r="AI121" s="75"/>
      <c r="AJ121" s="75"/>
      <c r="AK121" s="76"/>
      <c r="AL121" s="75"/>
      <c r="AM121" s="75"/>
      <c r="AN121" s="76"/>
    </row>
    <row r="122" spans="1:40" ht="14.45" customHeight="1">
      <c r="A122" s="82"/>
      <c r="B122" s="77"/>
      <c r="C122" s="135"/>
      <c r="D122" s="136" t="str">
        <f>VLOOKUP($AJ$19,$AQ$17:$BL$40,6,FALSE)</f>
        <v>所得税源泉徴収確認書類（謝金で源泉徴収の場合は旅費も同様）</v>
      </c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8"/>
      <c r="Z122" s="82"/>
      <c r="AA122" s="77"/>
      <c r="AB122" s="77"/>
      <c r="AC122" s="139"/>
      <c r="AD122" s="140"/>
      <c r="AE122" s="140"/>
      <c r="AF122" s="75"/>
      <c r="AG122" s="75"/>
      <c r="AH122" s="75"/>
      <c r="AI122" s="75"/>
      <c r="AJ122" s="75"/>
      <c r="AK122" s="76"/>
      <c r="AL122" s="75"/>
      <c r="AM122" s="75"/>
      <c r="AN122" s="76"/>
    </row>
    <row r="123" spans="1:40" ht="14.45" customHeight="1">
      <c r="A123" s="82"/>
      <c r="B123" s="77"/>
      <c r="C123" s="135"/>
      <c r="D123" s="136">
        <f>VLOOKUP($AJ$19,$AQ$17:$BL$40,7,FALSE)</f>
        <v>0</v>
      </c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8"/>
      <c r="Z123" s="82"/>
      <c r="AA123" s="77"/>
      <c r="AB123" s="77"/>
      <c r="AC123" s="139"/>
      <c r="AD123" s="140"/>
      <c r="AE123" s="140"/>
      <c r="AF123" s="75"/>
      <c r="AG123" s="75"/>
      <c r="AH123" s="75"/>
      <c r="AI123" s="75"/>
      <c r="AJ123" s="75"/>
      <c r="AK123" s="76"/>
      <c r="AL123" s="75"/>
      <c r="AM123" s="75"/>
      <c r="AN123" s="76"/>
    </row>
    <row r="124" spans="1:40" ht="14.45" customHeight="1">
      <c r="A124" s="82"/>
      <c r="B124" s="77"/>
      <c r="C124" s="135"/>
      <c r="D124" s="136">
        <f>VLOOKUP($AJ$19,$AQ$17:$BL$40,8,FALSE)</f>
        <v>0</v>
      </c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8"/>
      <c r="Z124" s="82"/>
      <c r="AA124" s="77"/>
      <c r="AB124" s="77"/>
      <c r="AC124" s="139"/>
      <c r="AD124" s="140"/>
      <c r="AE124" s="140"/>
      <c r="AF124" s="75"/>
      <c r="AG124" s="75"/>
      <c r="AH124" s="75"/>
      <c r="AI124" s="75"/>
      <c r="AJ124" s="75"/>
      <c r="AK124" s="76"/>
      <c r="AL124" s="75"/>
      <c r="AM124" s="75"/>
      <c r="AN124" s="76"/>
    </row>
    <row r="125" spans="1:40" ht="14.45" customHeight="1">
      <c r="A125" s="82"/>
      <c r="B125" s="77"/>
      <c r="C125" s="135"/>
      <c r="D125" s="136">
        <f>VLOOKUP($AJ$19,$AQ$17:$BL$40,9,FALSE)</f>
        <v>0</v>
      </c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8"/>
      <c r="Z125" s="82"/>
      <c r="AA125" s="77"/>
      <c r="AB125" s="77"/>
      <c r="AC125" s="139"/>
      <c r="AD125" s="140"/>
      <c r="AE125" s="140"/>
      <c r="AF125" s="75"/>
      <c r="AG125" s="75"/>
      <c r="AH125" s="75"/>
      <c r="AI125" s="75"/>
      <c r="AJ125" s="75"/>
      <c r="AK125" s="76"/>
      <c r="AL125" s="75"/>
      <c r="AM125" s="75"/>
      <c r="AN125" s="76"/>
    </row>
    <row r="126" spans="1:40" ht="14.45" customHeight="1">
      <c r="A126" s="82"/>
      <c r="B126" s="77"/>
      <c r="C126" s="135"/>
      <c r="D126" s="136">
        <f>VLOOKUP($AJ$19,$AQ$17:$BL$40,10,FALSE)</f>
        <v>0</v>
      </c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8"/>
      <c r="Z126" s="82"/>
      <c r="AA126" s="77"/>
      <c r="AB126" s="77"/>
      <c r="AC126" s="139"/>
      <c r="AD126" s="140"/>
      <c r="AE126" s="140"/>
      <c r="AF126" s="75"/>
      <c r="AG126" s="75"/>
      <c r="AH126" s="75"/>
      <c r="AI126" s="75"/>
      <c r="AJ126" s="75"/>
      <c r="AK126" s="76"/>
      <c r="AL126" s="75"/>
      <c r="AM126" s="75"/>
      <c r="AN126" s="76"/>
    </row>
    <row r="127" spans="1:40" ht="14.45" customHeight="1" thickBot="1">
      <c r="A127" s="92"/>
      <c r="B127" s="93"/>
      <c r="C127" s="142"/>
      <c r="D127" s="143">
        <f>VLOOKUP($AJ$19,$AQ$17:$BL$40,11,FALSE)</f>
        <v>0</v>
      </c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5"/>
      <c r="Z127" s="92"/>
      <c r="AA127" s="93"/>
      <c r="AB127" s="93"/>
      <c r="AC127" s="146"/>
      <c r="AD127" s="147"/>
      <c r="AE127" s="147"/>
      <c r="AF127" s="88"/>
      <c r="AG127" s="88"/>
      <c r="AH127" s="88"/>
      <c r="AI127" s="88"/>
      <c r="AJ127" s="88"/>
      <c r="AK127" s="89"/>
      <c r="AL127" s="88"/>
      <c r="AM127" s="88"/>
      <c r="AN127" s="89"/>
    </row>
    <row r="128" spans="1:40" ht="14.45" customHeight="1"/>
    <row r="129" ht="14.45" customHeight="1"/>
    <row r="130" ht="14.45" customHeight="1"/>
  </sheetData>
  <protectedRanges>
    <protectedRange sqref="A117:AE127 A105:AE115 A93:AE103 A81:AE91 A69:AE79 A55:AE65 A43:AE53 A31:AE41 A9:C16 L9:AE15 E4 A19:AN19" name="範囲1"/>
  </protectedRanges>
  <mergeCells count="779">
    <mergeCell ref="AL127:AN127"/>
    <mergeCell ref="A127:C127"/>
    <mergeCell ref="D127:Y127"/>
    <mergeCell ref="Z127:AB127"/>
    <mergeCell ref="AC127:AE127"/>
    <mergeCell ref="AF127:AH127"/>
    <mergeCell ref="AI127:AK127"/>
    <mergeCell ref="AL125:AN125"/>
    <mergeCell ref="A126:C126"/>
    <mergeCell ref="D126:Y126"/>
    <mergeCell ref="Z126:AB126"/>
    <mergeCell ref="AC126:AE126"/>
    <mergeCell ref="AF126:AH126"/>
    <mergeCell ref="AI126:AK126"/>
    <mergeCell ref="AL126:AN126"/>
    <mergeCell ref="A125:C125"/>
    <mergeCell ref="D125:Y125"/>
    <mergeCell ref="Z125:AB125"/>
    <mergeCell ref="AC125:AE125"/>
    <mergeCell ref="AF125:AH125"/>
    <mergeCell ref="AI125:AK125"/>
    <mergeCell ref="AL123:AN123"/>
    <mergeCell ref="A124:C124"/>
    <mergeCell ref="D124:Y124"/>
    <mergeCell ref="Z124:AB124"/>
    <mergeCell ref="AC124:AE124"/>
    <mergeCell ref="AF124:AH124"/>
    <mergeCell ref="AI124:AK124"/>
    <mergeCell ref="AL124:AN124"/>
    <mergeCell ref="A123:C123"/>
    <mergeCell ref="D123:Y123"/>
    <mergeCell ref="Z123:AB123"/>
    <mergeCell ref="AC123:AE123"/>
    <mergeCell ref="AF123:AH123"/>
    <mergeCell ref="AI123:AK123"/>
    <mergeCell ref="AL121:AN121"/>
    <mergeCell ref="A122:C122"/>
    <mergeCell ref="D122:Y122"/>
    <mergeCell ref="Z122:AB122"/>
    <mergeCell ref="AC122:AE122"/>
    <mergeCell ref="AF122:AH122"/>
    <mergeCell ref="AI122:AK122"/>
    <mergeCell ref="AL122:AN122"/>
    <mergeCell ref="A121:C121"/>
    <mergeCell ref="D121:Y121"/>
    <mergeCell ref="Z121:AB121"/>
    <mergeCell ref="AC121:AE121"/>
    <mergeCell ref="AF121:AH121"/>
    <mergeCell ref="AI121:AK121"/>
    <mergeCell ref="AL119:AN119"/>
    <mergeCell ref="A120:C120"/>
    <mergeCell ref="D120:Y120"/>
    <mergeCell ref="Z120:AB120"/>
    <mergeCell ref="AC120:AE120"/>
    <mergeCell ref="AF120:AH120"/>
    <mergeCell ref="AI120:AK120"/>
    <mergeCell ref="AL120:AN120"/>
    <mergeCell ref="A119:C119"/>
    <mergeCell ref="D119:Y119"/>
    <mergeCell ref="Z119:AB119"/>
    <mergeCell ref="AC119:AE119"/>
    <mergeCell ref="AF119:AH119"/>
    <mergeCell ref="AI119:AK119"/>
    <mergeCell ref="AL117:AN117"/>
    <mergeCell ref="A118:C118"/>
    <mergeCell ref="D118:Y118"/>
    <mergeCell ref="Z118:AB118"/>
    <mergeCell ref="AC118:AE118"/>
    <mergeCell ref="AF118:AH118"/>
    <mergeCell ref="AI118:AK118"/>
    <mergeCell ref="AL118:AN118"/>
    <mergeCell ref="A116:E116"/>
    <mergeCell ref="F116:Y116"/>
    <mergeCell ref="Z116:AE116"/>
    <mergeCell ref="AF116:AK116"/>
    <mergeCell ref="AL116:AN116"/>
    <mergeCell ref="A117:Y117"/>
    <mergeCell ref="Z117:AB117"/>
    <mergeCell ref="AC117:AE117"/>
    <mergeCell ref="AF117:AH117"/>
    <mergeCell ref="AI117:AK117"/>
    <mergeCell ref="AL114:AN114"/>
    <mergeCell ref="A115:C115"/>
    <mergeCell ref="D115:Y115"/>
    <mergeCell ref="Z115:AB115"/>
    <mergeCell ref="AC115:AE115"/>
    <mergeCell ref="AF115:AH115"/>
    <mergeCell ref="AI115:AK115"/>
    <mergeCell ref="AL115:AN115"/>
    <mergeCell ref="A114:C114"/>
    <mergeCell ref="D114:Y114"/>
    <mergeCell ref="Z114:AB114"/>
    <mergeCell ref="AC114:AE114"/>
    <mergeCell ref="AF114:AH114"/>
    <mergeCell ref="AI114:AK114"/>
    <mergeCell ref="AL112:AN112"/>
    <mergeCell ref="A113:C113"/>
    <mergeCell ref="D113:Y113"/>
    <mergeCell ref="Z113:AB113"/>
    <mergeCell ref="AC113:AE113"/>
    <mergeCell ref="AF113:AH113"/>
    <mergeCell ref="AI113:AK113"/>
    <mergeCell ref="AL113:AN113"/>
    <mergeCell ref="A112:C112"/>
    <mergeCell ref="D112:Y112"/>
    <mergeCell ref="Z112:AB112"/>
    <mergeCell ref="AC112:AE112"/>
    <mergeCell ref="AF112:AH112"/>
    <mergeCell ref="AI112:AK112"/>
    <mergeCell ref="AL110:AN110"/>
    <mergeCell ref="A111:C111"/>
    <mergeCell ref="D111:Y111"/>
    <mergeCell ref="Z111:AB111"/>
    <mergeCell ref="AC111:AE111"/>
    <mergeCell ref="AF111:AH111"/>
    <mergeCell ref="AI111:AK111"/>
    <mergeCell ref="AL111:AN111"/>
    <mergeCell ref="A110:C110"/>
    <mergeCell ref="D110:Y110"/>
    <mergeCell ref="Z110:AB110"/>
    <mergeCell ref="AC110:AE110"/>
    <mergeCell ref="AF110:AH110"/>
    <mergeCell ref="AI110:AK110"/>
    <mergeCell ref="AL108:AN108"/>
    <mergeCell ref="A109:C109"/>
    <mergeCell ref="D109:Y109"/>
    <mergeCell ref="Z109:AB109"/>
    <mergeCell ref="AC109:AE109"/>
    <mergeCell ref="AF109:AH109"/>
    <mergeCell ref="AI109:AK109"/>
    <mergeCell ref="AL109:AN109"/>
    <mergeCell ref="A108:C108"/>
    <mergeCell ref="D108:Y108"/>
    <mergeCell ref="Z108:AB108"/>
    <mergeCell ref="AC108:AE108"/>
    <mergeCell ref="AF108:AH108"/>
    <mergeCell ref="AI108:AK108"/>
    <mergeCell ref="AL106:AN106"/>
    <mergeCell ref="A107:C107"/>
    <mergeCell ref="D107:Y107"/>
    <mergeCell ref="Z107:AB107"/>
    <mergeCell ref="AC107:AE107"/>
    <mergeCell ref="AF107:AH107"/>
    <mergeCell ref="AI107:AK107"/>
    <mergeCell ref="AL107:AN107"/>
    <mergeCell ref="A106:C106"/>
    <mergeCell ref="D106:Y106"/>
    <mergeCell ref="Z106:AB106"/>
    <mergeCell ref="AC106:AE106"/>
    <mergeCell ref="AF106:AH106"/>
    <mergeCell ref="AI106:AK106"/>
    <mergeCell ref="A105:Y105"/>
    <mergeCell ref="Z105:AB105"/>
    <mergeCell ref="AC105:AE105"/>
    <mergeCell ref="AF105:AH105"/>
    <mergeCell ref="AI105:AK105"/>
    <mergeCell ref="AL105:AN105"/>
    <mergeCell ref="AL103:AN103"/>
    <mergeCell ref="A104:E104"/>
    <mergeCell ref="F104:Y104"/>
    <mergeCell ref="Z104:AE104"/>
    <mergeCell ref="AF104:AK104"/>
    <mergeCell ref="AL104:AN104"/>
    <mergeCell ref="A103:C103"/>
    <mergeCell ref="D103:Y103"/>
    <mergeCell ref="Z103:AB103"/>
    <mergeCell ref="AC103:AE103"/>
    <mergeCell ref="AF103:AH103"/>
    <mergeCell ref="AI103:AK103"/>
    <mergeCell ref="AL101:AN101"/>
    <mergeCell ref="A102:C102"/>
    <mergeCell ref="D102:Y102"/>
    <mergeCell ref="Z102:AB102"/>
    <mergeCell ref="AC102:AE102"/>
    <mergeCell ref="AF102:AH102"/>
    <mergeCell ref="AI102:AK102"/>
    <mergeCell ref="AL102:AN102"/>
    <mergeCell ref="A101:C101"/>
    <mergeCell ref="D101:Y101"/>
    <mergeCell ref="Z101:AB101"/>
    <mergeCell ref="AC101:AE101"/>
    <mergeCell ref="AF101:AH101"/>
    <mergeCell ref="AI101:AK101"/>
    <mergeCell ref="AL99:AN99"/>
    <mergeCell ref="A100:C100"/>
    <mergeCell ref="D100:Y100"/>
    <mergeCell ref="Z100:AB100"/>
    <mergeCell ref="AC100:AE100"/>
    <mergeCell ref="AF100:AH100"/>
    <mergeCell ref="AI100:AK100"/>
    <mergeCell ref="AL100:AN100"/>
    <mergeCell ref="A99:C99"/>
    <mergeCell ref="D99:Y99"/>
    <mergeCell ref="Z99:AB99"/>
    <mergeCell ref="AC99:AE99"/>
    <mergeCell ref="AF99:AH99"/>
    <mergeCell ref="AI99:AK99"/>
    <mergeCell ref="AL97:AN97"/>
    <mergeCell ref="A98:C98"/>
    <mergeCell ref="D98:Y98"/>
    <mergeCell ref="Z98:AB98"/>
    <mergeCell ref="AC98:AE98"/>
    <mergeCell ref="AF98:AH98"/>
    <mergeCell ref="AI98:AK98"/>
    <mergeCell ref="AL98:AN98"/>
    <mergeCell ref="A97:C97"/>
    <mergeCell ref="D97:Y97"/>
    <mergeCell ref="Z97:AB97"/>
    <mergeCell ref="AC97:AE97"/>
    <mergeCell ref="AF97:AH97"/>
    <mergeCell ref="AI97:AK97"/>
    <mergeCell ref="AL95:AN95"/>
    <mergeCell ref="A96:C96"/>
    <mergeCell ref="D96:Y96"/>
    <mergeCell ref="Z96:AB96"/>
    <mergeCell ref="AC96:AE96"/>
    <mergeCell ref="AF96:AH96"/>
    <mergeCell ref="AI96:AK96"/>
    <mergeCell ref="AL96:AN96"/>
    <mergeCell ref="A95:C95"/>
    <mergeCell ref="D95:Y95"/>
    <mergeCell ref="Z95:AB95"/>
    <mergeCell ref="AC95:AE95"/>
    <mergeCell ref="AF95:AH95"/>
    <mergeCell ref="AI95:AK95"/>
    <mergeCell ref="AL93:AN93"/>
    <mergeCell ref="A94:C94"/>
    <mergeCell ref="D94:Y94"/>
    <mergeCell ref="Z94:AB94"/>
    <mergeCell ref="AC94:AE94"/>
    <mergeCell ref="AF94:AH94"/>
    <mergeCell ref="AI94:AK94"/>
    <mergeCell ref="AL94:AN94"/>
    <mergeCell ref="A92:E92"/>
    <mergeCell ref="F92:Y92"/>
    <mergeCell ref="Z92:AE92"/>
    <mergeCell ref="AF92:AK92"/>
    <mergeCell ref="AL92:AN92"/>
    <mergeCell ref="A93:Y93"/>
    <mergeCell ref="Z93:AB93"/>
    <mergeCell ref="AC93:AE93"/>
    <mergeCell ref="AF93:AH93"/>
    <mergeCell ref="AI93:AK93"/>
    <mergeCell ref="AL90:AN90"/>
    <mergeCell ref="A91:C91"/>
    <mergeCell ref="D91:Y91"/>
    <mergeCell ref="Z91:AB91"/>
    <mergeCell ref="AC91:AE91"/>
    <mergeCell ref="AF91:AH91"/>
    <mergeCell ref="AI91:AK91"/>
    <mergeCell ref="AL91:AN91"/>
    <mergeCell ref="A90:C90"/>
    <mergeCell ref="D90:Y90"/>
    <mergeCell ref="Z90:AB90"/>
    <mergeCell ref="AC90:AE90"/>
    <mergeCell ref="AF90:AH90"/>
    <mergeCell ref="AI90:AK90"/>
    <mergeCell ref="AL88:AN88"/>
    <mergeCell ref="A89:C89"/>
    <mergeCell ref="D89:Y89"/>
    <mergeCell ref="Z89:AB89"/>
    <mergeCell ref="AC89:AE89"/>
    <mergeCell ref="AF89:AH89"/>
    <mergeCell ref="AI89:AK89"/>
    <mergeCell ref="AL89:AN89"/>
    <mergeCell ref="A88:C88"/>
    <mergeCell ref="D88:Y88"/>
    <mergeCell ref="Z88:AB88"/>
    <mergeCell ref="AC88:AE88"/>
    <mergeCell ref="AF88:AH88"/>
    <mergeCell ref="AI88:AK88"/>
    <mergeCell ref="AL86:AN86"/>
    <mergeCell ref="A87:C87"/>
    <mergeCell ref="D87:Y87"/>
    <mergeCell ref="Z87:AB87"/>
    <mergeCell ref="AC87:AE87"/>
    <mergeCell ref="AF87:AH87"/>
    <mergeCell ref="AI87:AK87"/>
    <mergeCell ref="AL87:AN87"/>
    <mergeCell ref="A86:C86"/>
    <mergeCell ref="D86:Y86"/>
    <mergeCell ref="Z86:AB86"/>
    <mergeCell ref="AC86:AE86"/>
    <mergeCell ref="AF86:AH86"/>
    <mergeCell ref="AI86:AK86"/>
    <mergeCell ref="AL84:AN84"/>
    <mergeCell ref="A85:C85"/>
    <mergeCell ref="D85:Y85"/>
    <mergeCell ref="Z85:AB85"/>
    <mergeCell ref="AC85:AE85"/>
    <mergeCell ref="AF85:AH85"/>
    <mergeCell ref="AI85:AK85"/>
    <mergeCell ref="AL85:AN85"/>
    <mergeCell ref="A84:C84"/>
    <mergeCell ref="D84:Y84"/>
    <mergeCell ref="Z84:AB84"/>
    <mergeCell ref="AC84:AE84"/>
    <mergeCell ref="AF84:AH84"/>
    <mergeCell ref="AI84:AK84"/>
    <mergeCell ref="AL82:AN82"/>
    <mergeCell ref="A83:C83"/>
    <mergeCell ref="D83:Y83"/>
    <mergeCell ref="Z83:AB83"/>
    <mergeCell ref="AC83:AE83"/>
    <mergeCell ref="AF83:AH83"/>
    <mergeCell ref="AI83:AK83"/>
    <mergeCell ref="AL83:AN83"/>
    <mergeCell ref="A82:C82"/>
    <mergeCell ref="D82:Y82"/>
    <mergeCell ref="Z82:AB82"/>
    <mergeCell ref="AC82:AE82"/>
    <mergeCell ref="AF82:AH82"/>
    <mergeCell ref="AI82:AK82"/>
    <mergeCell ref="A81:Y81"/>
    <mergeCell ref="Z81:AB81"/>
    <mergeCell ref="AC81:AE81"/>
    <mergeCell ref="AF81:AH81"/>
    <mergeCell ref="AI81:AK81"/>
    <mergeCell ref="AL81:AN81"/>
    <mergeCell ref="AL79:AN79"/>
    <mergeCell ref="A80:E80"/>
    <mergeCell ref="F80:Y80"/>
    <mergeCell ref="Z80:AE80"/>
    <mergeCell ref="AF80:AK80"/>
    <mergeCell ref="AL80:AN80"/>
    <mergeCell ref="A79:C79"/>
    <mergeCell ref="D79:Y79"/>
    <mergeCell ref="Z79:AB79"/>
    <mergeCell ref="AC79:AE79"/>
    <mergeCell ref="AF79:AH79"/>
    <mergeCell ref="AI79:AK79"/>
    <mergeCell ref="AL77:AN77"/>
    <mergeCell ref="A78:C78"/>
    <mergeCell ref="D78:Y78"/>
    <mergeCell ref="Z78:AB78"/>
    <mergeCell ref="AC78:AE78"/>
    <mergeCell ref="AF78:AH78"/>
    <mergeCell ref="AI78:AK78"/>
    <mergeCell ref="AL78:AN78"/>
    <mergeCell ref="A77:C77"/>
    <mergeCell ref="D77:Y77"/>
    <mergeCell ref="Z77:AB77"/>
    <mergeCell ref="AC77:AE77"/>
    <mergeCell ref="AF77:AH77"/>
    <mergeCell ref="AI77:AK77"/>
    <mergeCell ref="AL75:AN75"/>
    <mergeCell ref="A76:C76"/>
    <mergeCell ref="D76:Y76"/>
    <mergeCell ref="Z76:AB76"/>
    <mergeCell ref="AC76:AE76"/>
    <mergeCell ref="AF76:AH76"/>
    <mergeCell ref="AI76:AK76"/>
    <mergeCell ref="AL76:AN76"/>
    <mergeCell ref="A75:C75"/>
    <mergeCell ref="D75:Y75"/>
    <mergeCell ref="Z75:AB75"/>
    <mergeCell ref="AC75:AE75"/>
    <mergeCell ref="AF75:AH75"/>
    <mergeCell ref="AI75:AK75"/>
    <mergeCell ref="AL73:AN73"/>
    <mergeCell ref="A74:C74"/>
    <mergeCell ref="D74:Y74"/>
    <mergeCell ref="Z74:AB74"/>
    <mergeCell ref="AC74:AE74"/>
    <mergeCell ref="AF74:AH74"/>
    <mergeCell ref="AI74:AK74"/>
    <mergeCell ref="AL74:AN74"/>
    <mergeCell ref="A73:C73"/>
    <mergeCell ref="D73:Y73"/>
    <mergeCell ref="Z73:AB73"/>
    <mergeCell ref="AC73:AE73"/>
    <mergeCell ref="AF73:AH73"/>
    <mergeCell ref="AI73:AK73"/>
    <mergeCell ref="AL71:AN71"/>
    <mergeCell ref="A72:C72"/>
    <mergeCell ref="D72:Y72"/>
    <mergeCell ref="Z72:AB72"/>
    <mergeCell ref="AC72:AE72"/>
    <mergeCell ref="AF72:AH72"/>
    <mergeCell ref="AI72:AK72"/>
    <mergeCell ref="AL72:AN72"/>
    <mergeCell ref="A71:C71"/>
    <mergeCell ref="D71:Y71"/>
    <mergeCell ref="Z71:AB71"/>
    <mergeCell ref="AC71:AE71"/>
    <mergeCell ref="AF71:AH71"/>
    <mergeCell ref="AI71:AK71"/>
    <mergeCell ref="AL69:AN69"/>
    <mergeCell ref="A70:C70"/>
    <mergeCell ref="D70:Y70"/>
    <mergeCell ref="Z70:AB70"/>
    <mergeCell ref="AC70:AE70"/>
    <mergeCell ref="AF70:AH70"/>
    <mergeCell ref="AI70:AK70"/>
    <mergeCell ref="AL70:AN70"/>
    <mergeCell ref="A68:E68"/>
    <mergeCell ref="F68:Y68"/>
    <mergeCell ref="Z68:AE68"/>
    <mergeCell ref="AF68:AK68"/>
    <mergeCell ref="AL68:AN68"/>
    <mergeCell ref="A69:Y69"/>
    <mergeCell ref="Z69:AB69"/>
    <mergeCell ref="AC69:AE69"/>
    <mergeCell ref="AF69:AH69"/>
    <mergeCell ref="AI69:AK69"/>
    <mergeCell ref="AL64:AN64"/>
    <mergeCell ref="A65:C65"/>
    <mergeCell ref="D65:Y65"/>
    <mergeCell ref="Z65:AB65"/>
    <mergeCell ref="AC65:AE65"/>
    <mergeCell ref="AF65:AH65"/>
    <mergeCell ref="AI65:AK65"/>
    <mergeCell ref="AL65:AN65"/>
    <mergeCell ref="A64:C64"/>
    <mergeCell ref="D64:Y64"/>
    <mergeCell ref="Z64:AB64"/>
    <mergeCell ref="AC64:AE64"/>
    <mergeCell ref="AF64:AH64"/>
    <mergeCell ref="AI64:AK64"/>
    <mergeCell ref="AL62:AN62"/>
    <mergeCell ref="A63:C63"/>
    <mergeCell ref="D63:Y63"/>
    <mergeCell ref="Z63:AB63"/>
    <mergeCell ref="AC63:AE63"/>
    <mergeCell ref="AF63:AH63"/>
    <mergeCell ref="AI63:AK63"/>
    <mergeCell ref="AL63:AN63"/>
    <mergeCell ref="A62:C62"/>
    <mergeCell ref="D62:Y62"/>
    <mergeCell ref="Z62:AB62"/>
    <mergeCell ref="AC62:AE62"/>
    <mergeCell ref="AF62:AH62"/>
    <mergeCell ref="AI62:AK62"/>
    <mergeCell ref="AL60:AN60"/>
    <mergeCell ref="A61:C61"/>
    <mergeCell ref="D61:Y61"/>
    <mergeCell ref="Z61:AB61"/>
    <mergeCell ref="AC61:AE61"/>
    <mergeCell ref="AF61:AH61"/>
    <mergeCell ref="AI61:AK61"/>
    <mergeCell ref="AL61:AN61"/>
    <mergeCell ref="A60:C60"/>
    <mergeCell ref="D60:Y60"/>
    <mergeCell ref="Z60:AB60"/>
    <mergeCell ref="AC60:AE60"/>
    <mergeCell ref="AF60:AH60"/>
    <mergeCell ref="AI60:AK60"/>
    <mergeCell ref="AL58:AN58"/>
    <mergeCell ref="A59:C59"/>
    <mergeCell ref="D59:Y59"/>
    <mergeCell ref="Z59:AB59"/>
    <mergeCell ref="AC59:AE59"/>
    <mergeCell ref="AF59:AH59"/>
    <mergeCell ref="AI59:AK59"/>
    <mergeCell ref="AL59:AN59"/>
    <mergeCell ref="A58:C58"/>
    <mergeCell ref="D58:Y58"/>
    <mergeCell ref="Z58:AB58"/>
    <mergeCell ref="AC58:AE58"/>
    <mergeCell ref="AF58:AH58"/>
    <mergeCell ref="AI58:AK58"/>
    <mergeCell ref="AL56:AN56"/>
    <mergeCell ref="A57:C57"/>
    <mergeCell ref="D57:Y57"/>
    <mergeCell ref="Z57:AB57"/>
    <mergeCell ref="AC57:AE57"/>
    <mergeCell ref="AF57:AH57"/>
    <mergeCell ref="AI57:AK57"/>
    <mergeCell ref="AL57:AN57"/>
    <mergeCell ref="A56:C56"/>
    <mergeCell ref="D56:Y56"/>
    <mergeCell ref="Z56:AB56"/>
    <mergeCell ref="AC56:AE56"/>
    <mergeCell ref="AF56:AH56"/>
    <mergeCell ref="AI56:AK56"/>
    <mergeCell ref="A55:Y55"/>
    <mergeCell ref="Z55:AB55"/>
    <mergeCell ref="AC55:AE55"/>
    <mergeCell ref="AF55:AH55"/>
    <mergeCell ref="AI55:AK55"/>
    <mergeCell ref="AL55:AN55"/>
    <mergeCell ref="AL53:AN53"/>
    <mergeCell ref="A54:E54"/>
    <mergeCell ref="F54:Y54"/>
    <mergeCell ref="Z54:AE54"/>
    <mergeCell ref="AF54:AK54"/>
    <mergeCell ref="AL54:AN54"/>
    <mergeCell ref="A53:C53"/>
    <mergeCell ref="D53:Y53"/>
    <mergeCell ref="Z53:AB53"/>
    <mergeCell ref="AC53:AE53"/>
    <mergeCell ref="AF53:AH53"/>
    <mergeCell ref="AI53:AK53"/>
    <mergeCell ref="AL51:AN51"/>
    <mergeCell ref="A52:C52"/>
    <mergeCell ref="D52:Y52"/>
    <mergeCell ref="Z52:AB52"/>
    <mergeCell ref="AC52:AE52"/>
    <mergeCell ref="AF52:AH52"/>
    <mergeCell ref="AI52:AK52"/>
    <mergeCell ref="AL52:AN52"/>
    <mergeCell ref="A51:C51"/>
    <mergeCell ref="D51:Y51"/>
    <mergeCell ref="Z51:AB51"/>
    <mergeCell ref="AC51:AE51"/>
    <mergeCell ref="AF51:AH51"/>
    <mergeCell ref="AI51:AK51"/>
    <mergeCell ref="AL49:AN49"/>
    <mergeCell ref="A50:C50"/>
    <mergeCell ref="D50:Y50"/>
    <mergeCell ref="Z50:AB50"/>
    <mergeCell ref="AC50:AE50"/>
    <mergeCell ref="AF50:AH50"/>
    <mergeCell ref="AI50:AK50"/>
    <mergeCell ref="AL50:AN50"/>
    <mergeCell ref="A49:C49"/>
    <mergeCell ref="D49:Y49"/>
    <mergeCell ref="Z49:AB49"/>
    <mergeCell ref="AC49:AE49"/>
    <mergeCell ref="AF49:AH49"/>
    <mergeCell ref="AI49:AK49"/>
    <mergeCell ref="AL47:AN47"/>
    <mergeCell ref="A48:C48"/>
    <mergeCell ref="D48:Y48"/>
    <mergeCell ref="Z48:AB48"/>
    <mergeCell ref="AC48:AE48"/>
    <mergeCell ref="AF48:AH48"/>
    <mergeCell ref="AI48:AK48"/>
    <mergeCell ref="AL48:AN48"/>
    <mergeCell ref="A47:C47"/>
    <mergeCell ref="D47:Y47"/>
    <mergeCell ref="Z47:AB47"/>
    <mergeCell ref="AC47:AE47"/>
    <mergeCell ref="AF47:AH47"/>
    <mergeCell ref="AI47:AK47"/>
    <mergeCell ref="AL45:AN45"/>
    <mergeCell ref="A46:C46"/>
    <mergeCell ref="D46:Y46"/>
    <mergeCell ref="Z46:AB46"/>
    <mergeCell ref="AC46:AE46"/>
    <mergeCell ref="AF46:AH46"/>
    <mergeCell ref="AI46:AK46"/>
    <mergeCell ref="AL46:AN46"/>
    <mergeCell ref="A45:C45"/>
    <mergeCell ref="D45:Y45"/>
    <mergeCell ref="Z45:AB45"/>
    <mergeCell ref="AC45:AE45"/>
    <mergeCell ref="AF45:AH45"/>
    <mergeCell ref="AI45:AK45"/>
    <mergeCell ref="AL43:AN43"/>
    <mergeCell ref="A44:C44"/>
    <mergeCell ref="D44:Y44"/>
    <mergeCell ref="Z44:AB44"/>
    <mergeCell ref="AC44:AE44"/>
    <mergeCell ref="AF44:AH44"/>
    <mergeCell ref="AI44:AK44"/>
    <mergeCell ref="AL44:AN44"/>
    <mergeCell ref="A42:E42"/>
    <mergeCell ref="F42:Y42"/>
    <mergeCell ref="Z42:AE42"/>
    <mergeCell ref="AF42:AK42"/>
    <mergeCell ref="AL42:AN42"/>
    <mergeCell ref="A43:Y43"/>
    <mergeCell ref="Z43:AB43"/>
    <mergeCell ref="AC43:AE43"/>
    <mergeCell ref="AF43:AH43"/>
    <mergeCell ref="AI43:AK43"/>
    <mergeCell ref="AL40:AN40"/>
    <mergeCell ref="A41:C41"/>
    <mergeCell ref="D41:Y41"/>
    <mergeCell ref="Z41:AB41"/>
    <mergeCell ref="AC41:AE41"/>
    <mergeCell ref="AF41:AH41"/>
    <mergeCell ref="AI41:AK41"/>
    <mergeCell ref="AL41:AN41"/>
    <mergeCell ref="A40:C40"/>
    <mergeCell ref="D40:Y40"/>
    <mergeCell ref="Z40:AB40"/>
    <mergeCell ref="AC40:AE40"/>
    <mergeCell ref="AF40:AH40"/>
    <mergeCell ref="AI40:AK40"/>
    <mergeCell ref="AL38:AN38"/>
    <mergeCell ref="A39:C39"/>
    <mergeCell ref="D39:Y39"/>
    <mergeCell ref="Z39:AB39"/>
    <mergeCell ref="AC39:AE39"/>
    <mergeCell ref="AF39:AH39"/>
    <mergeCell ref="AI39:AK39"/>
    <mergeCell ref="AL39:AN39"/>
    <mergeCell ref="A38:C38"/>
    <mergeCell ref="D38:Y38"/>
    <mergeCell ref="Z38:AB38"/>
    <mergeCell ref="AC38:AE38"/>
    <mergeCell ref="AF38:AH38"/>
    <mergeCell ref="AI38:AK38"/>
    <mergeCell ref="AL36:AN36"/>
    <mergeCell ref="A37:C37"/>
    <mergeCell ref="D37:Y37"/>
    <mergeCell ref="Z37:AB37"/>
    <mergeCell ref="AC37:AE37"/>
    <mergeCell ref="AF37:AH37"/>
    <mergeCell ref="AI37:AK37"/>
    <mergeCell ref="AL37:AN37"/>
    <mergeCell ref="A36:C36"/>
    <mergeCell ref="D36:Y36"/>
    <mergeCell ref="Z36:AB36"/>
    <mergeCell ref="AC36:AE36"/>
    <mergeCell ref="AF36:AH36"/>
    <mergeCell ref="AI36:AK36"/>
    <mergeCell ref="AL34:AN34"/>
    <mergeCell ref="A35:C35"/>
    <mergeCell ref="D35:Y35"/>
    <mergeCell ref="Z35:AB35"/>
    <mergeCell ref="AC35:AE35"/>
    <mergeCell ref="AF35:AH35"/>
    <mergeCell ref="AI35:AK35"/>
    <mergeCell ref="AL35:AN35"/>
    <mergeCell ref="A34:C34"/>
    <mergeCell ref="D34:Y34"/>
    <mergeCell ref="Z34:AB34"/>
    <mergeCell ref="AC34:AE34"/>
    <mergeCell ref="AF34:AH34"/>
    <mergeCell ref="AI34:AK34"/>
    <mergeCell ref="AL32:AN32"/>
    <mergeCell ref="A33:C33"/>
    <mergeCell ref="D33:Y33"/>
    <mergeCell ref="Z33:AB33"/>
    <mergeCell ref="AC33:AE33"/>
    <mergeCell ref="AF33:AH33"/>
    <mergeCell ref="AI33:AK33"/>
    <mergeCell ref="AL33:AN33"/>
    <mergeCell ref="A32:C32"/>
    <mergeCell ref="D32:Y32"/>
    <mergeCell ref="Z32:AB32"/>
    <mergeCell ref="AC32:AE32"/>
    <mergeCell ref="AF32:AH32"/>
    <mergeCell ref="AI32:AK32"/>
    <mergeCell ref="A31:Y31"/>
    <mergeCell ref="Z31:AB31"/>
    <mergeCell ref="AC31:AE31"/>
    <mergeCell ref="AF31:AH31"/>
    <mergeCell ref="AI31:AK31"/>
    <mergeCell ref="AL31:AN31"/>
    <mergeCell ref="A28:G28"/>
    <mergeCell ref="H28:P28"/>
    <mergeCell ref="Q28:AB28"/>
    <mergeCell ref="AC28:AN28"/>
    <mergeCell ref="A30:E30"/>
    <mergeCell ref="F30:Y30"/>
    <mergeCell ref="Z30:AE30"/>
    <mergeCell ref="AF30:AK30"/>
    <mergeCell ref="AL30:AN30"/>
    <mergeCell ref="A27:G27"/>
    <mergeCell ref="AC27:AN27"/>
    <mergeCell ref="AE23:AI23"/>
    <mergeCell ref="AJ23:AN23"/>
    <mergeCell ref="A24:AN24"/>
    <mergeCell ref="A25:G25"/>
    <mergeCell ref="H25:AB25"/>
    <mergeCell ref="AC25:AN25"/>
    <mergeCell ref="A23:E23"/>
    <mergeCell ref="F23:J23"/>
    <mergeCell ref="K23:O23"/>
    <mergeCell ref="P23:T23"/>
    <mergeCell ref="U23:Y23"/>
    <mergeCell ref="Z23:AD23"/>
    <mergeCell ref="A26:AN26"/>
    <mergeCell ref="H27:AB27"/>
    <mergeCell ref="AE21:AI21"/>
    <mergeCell ref="AJ21:AN21"/>
    <mergeCell ref="A22:E22"/>
    <mergeCell ref="F22:J22"/>
    <mergeCell ref="K22:O22"/>
    <mergeCell ref="P22:T22"/>
    <mergeCell ref="U22:Y22"/>
    <mergeCell ref="Z22:AD22"/>
    <mergeCell ref="AE22:AI22"/>
    <mergeCell ref="AJ22:AN22"/>
    <mergeCell ref="A21:E21"/>
    <mergeCell ref="F21:J21"/>
    <mergeCell ref="K21:O21"/>
    <mergeCell ref="P21:T21"/>
    <mergeCell ref="U21:Y21"/>
    <mergeCell ref="Z21:AD21"/>
    <mergeCell ref="AE19:AI19"/>
    <mergeCell ref="AJ19:AN19"/>
    <mergeCell ref="A20:E20"/>
    <mergeCell ref="F20:J20"/>
    <mergeCell ref="K20:O20"/>
    <mergeCell ref="P20:T20"/>
    <mergeCell ref="U20:Y20"/>
    <mergeCell ref="Z20:AD20"/>
    <mergeCell ref="AE20:AI20"/>
    <mergeCell ref="AJ20:AN20"/>
    <mergeCell ref="A19:E19"/>
    <mergeCell ref="F19:J19"/>
    <mergeCell ref="K19:O19"/>
    <mergeCell ref="P19:T19"/>
    <mergeCell ref="U19:Y19"/>
    <mergeCell ref="Z19:AD19"/>
    <mergeCell ref="AL15:AN15"/>
    <mergeCell ref="A17:AN17"/>
    <mergeCell ref="A18:E18"/>
    <mergeCell ref="F18:J18"/>
    <mergeCell ref="K18:O18"/>
    <mergeCell ref="P18:T18"/>
    <mergeCell ref="U18:Y18"/>
    <mergeCell ref="Z18:AD18"/>
    <mergeCell ref="AE18:AI18"/>
    <mergeCell ref="AJ18:AN18"/>
    <mergeCell ref="A15:C15"/>
    <mergeCell ref="D15:K15"/>
    <mergeCell ref="L15:AB15"/>
    <mergeCell ref="AC15:AE15"/>
    <mergeCell ref="AF15:AH15"/>
    <mergeCell ref="AI15:AK15"/>
    <mergeCell ref="AL13:AN13"/>
    <mergeCell ref="A14:C14"/>
    <mergeCell ref="D14:K14"/>
    <mergeCell ref="L14:AB14"/>
    <mergeCell ref="AC14:AE14"/>
    <mergeCell ref="AF14:AH14"/>
    <mergeCell ref="AI14:AK14"/>
    <mergeCell ref="AL14:AN14"/>
    <mergeCell ref="A13:C13"/>
    <mergeCell ref="D13:K13"/>
    <mergeCell ref="L13:AB13"/>
    <mergeCell ref="AC13:AE13"/>
    <mergeCell ref="AF13:AH13"/>
    <mergeCell ref="AI13:AK13"/>
    <mergeCell ref="AL11:AN11"/>
    <mergeCell ref="A12:C12"/>
    <mergeCell ref="D12:K12"/>
    <mergeCell ref="L12:AB12"/>
    <mergeCell ref="AC12:AE12"/>
    <mergeCell ref="AF12:AH12"/>
    <mergeCell ref="AI12:AK12"/>
    <mergeCell ref="AL12:AN12"/>
    <mergeCell ref="A11:C11"/>
    <mergeCell ref="D11:K11"/>
    <mergeCell ref="L11:AB11"/>
    <mergeCell ref="AC11:AE11"/>
    <mergeCell ref="AF11:AH11"/>
    <mergeCell ref="AI11:AK11"/>
    <mergeCell ref="AL9:AN9"/>
    <mergeCell ref="A10:C10"/>
    <mergeCell ref="D10:K10"/>
    <mergeCell ref="L10:AB10"/>
    <mergeCell ref="AC10:AE10"/>
    <mergeCell ref="AF10:AH10"/>
    <mergeCell ref="AI10:AK10"/>
    <mergeCell ref="AL10:AN10"/>
    <mergeCell ref="A9:C9"/>
    <mergeCell ref="D9:K9"/>
    <mergeCell ref="L9:AB9"/>
    <mergeCell ref="AC9:AE9"/>
    <mergeCell ref="AF9:AH9"/>
    <mergeCell ref="AI9:AK9"/>
    <mergeCell ref="A8:AB8"/>
    <mergeCell ref="AC8:AE8"/>
    <mergeCell ref="AF8:AH8"/>
    <mergeCell ref="AI8:AK8"/>
    <mergeCell ref="AL8:AN8"/>
    <mergeCell ref="A6:G6"/>
    <mergeCell ref="H6:N6"/>
    <mergeCell ref="O6:U6"/>
    <mergeCell ref="V6:AB6"/>
    <mergeCell ref="AC6:AE6"/>
    <mergeCell ref="AF6:AK6"/>
    <mergeCell ref="A2:AN2"/>
    <mergeCell ref="A3:AN3"/>
    <mergeCell ref="A4:D5"/>
    <mergeCell ref="E4:AB5"/>
    <mergeCell ref="AC4:AE5"/>
    <mergeCell ref="AF4:AN5"/>
    <mergeCell ref="AL6:AN6"/>
    <mergeCell ref="A7:AB7"/>
    <mergeCell ref="AC7:AK7"/>
    <mergeCell ref="AL7:AN7"/>
  </mergeCells>
  <phoneticPr fontId="3"/>
  <dataValidations count="1">
    <dataValidation type="list" allowBlank="1" showInputMessage="1" showErrorMessage="1" sqref="A19:AN19" xr:uid="{CE173C4F-DFAB-41E0-BF0F-9305C89FF9C6}">
      <formula1>$AQ$19:$AQ$30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rowBreaks count="2" manualBreakCount="2">
    <brk id="53" max="39" man="1"/>
    <brk id="103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114300</xdr:colOff>
                    <xdr:row>8</xdr:row>
                    <xdr:rowOff>9525</xdr:rowOff>
                  </from>
                  <to>
                    <xdr:col>7</xdr:col>
                    <xdr:colOff>161925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" name="Check Box 42">
              <controlPr defaultSize="0" autoFill="0" autoLine="0" autoPict="0">
                <anchor moveWithCells="1">
                  <from>
                    <xdr:col>0</xdr:col>
                    <xdr:colOff>133350</xdr:colOff>
                    <xdr:row>55</xdr:row>
                    <xdr:rowOff>0</xdr:rowOff>
                  </from>
                  <to>
                    <xdr:col>8</xdr:col>
                    <xdr:colOff>28575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" name="Check Box 50">
              <controlPr defaultSize="0" autoFill="0" autoLine="0" autoPict="0">
                <anchor moveWithCells="1">
                  <from>
                    <xdr:col>0</xdr:col>
                    <xdr:colOff>114300</xdr:colOff>
                    <xdr:row>9</xdr:row>
                    <xdr:rowOff>19050</xdr:rowOff>
                  </from>
                  <to>
                    <xdr:col>7</xdr:col>
                    <xdr:colOff>161925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7" name="Check Box 51">
              <controlPr defaultSize="0" autoFill="0" autoLine="0" autoPict="0">
                <anchor moveWithCells="1">
                  <from>
                    <xdr:col>0</xdr:col>
                    <xdr:colOff>114300</xdr:colOff>
                    <xdr:row>10</xdr:row>
                    <xdr:rowOff>19050</xdr:rowOff>
                  </from>
                  <to>
                    <xdr:col>7</xdr:col>
                    <xdr:colOff>161925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8" name="Check Box 52">
              <controlPr defaultSize="0" autoFill="0" autoLine="0" autoPict="0">
                <anchor moveWithCells="1">
                  <from>
                    <xdr:col>0</xdr:col>
                    <xdr:colOff>114300</xdr:colOff>
                    <xdr:row>11</xdr:row>
                    <xdr:rowOff>19050</xdr:rowOff>
                  </from>
                  <to>
                    <xdr:col>7</xdr:col>
                    <xdr:colOff>161925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9" name="Check Box 64">
              <controlPr defaultSize="0" autoFill="0" autoLine="0" autoPict="0">
                <anchor moveWithCells="1">
                  <from>
                    <xdr:col>37</xdr:col>
                    <xdr:colOff>123825</xdr:colOff>
                    <xdr:row>8</xdr:row>
                    <xdr:rowOff>9525</xdr:rowOff>
                  </from>
                  <to>
                    <xdr:col>42</xdr:col>
                    <xdr:colOff>66675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0" name="Check Box 65">
              <controlPr defaultSize="0" autoFill="0" autoLine="0" autoPict="0">
                <anchor moveWithCells="1">
                  <from>
                    <xdr:col>37</xdr:col>
                    <xdr:colOff>133350</xdr:colOff>
                    <xdr:row>9</xdr:row>
                    <xdr:rowOff>19050</xdr:rowOff>
                  </from>
                  <to>
                    <xdr:col>42</xdr:col>
                    <xdr:colOff>47625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1" name="Check Box 66">
              <controlPr defaultSize="0" autoFill="0" autoLine="0" autoPict="0">
                <anchor moveWithCells="1">
                  <from>
                    <xdr:col>37</xdr:col>
                    <xdr:colOff>123825</xdr:colOff>
                    <xdr:row>10</xdr:row>
                    <xdr:rowOff>9525</xdr:rowOff>
                  </from>
                  <to>
                    <xdr:col>42</xdr:col>
                    <xdr:colOff>66675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2" name="Check Box 67">
              <controlPr defaultSize="0" autoFill="0" autoLine="0" autoPict="0">
                <anchor moveWithCells="1">
                  <from>
                    <xdr:col>37</xdr:col>
                    <xdr:colOff>133350</xdr:colOff>
                    <xdr:row>11</xdr:row>
                    <xdr:rowOff>9525</xdr:rowOff>
                  </from>
                  <to>
                    <xdr:col>42</xdr:col>
                    <xdr:colOff>47625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3" name="Check Box 68">
              <controlPr defaultSize="0" autoFill="0" autoLine="0" autoPict="0">
                <anchor moveWithCells="1">
                  <from>
                    <xdr:col>0</xdr:col>
                    <xdr:colOff>114300</xdr:colOff>
                    <xdr:row>12</xdr:row>
                    <xdr:rowOff>19050</xdr:rowOff>
                  </from>
                  <to>
                    <xdr:col>7</xdr:col>
                    <xdr:colOff>161925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4" name="Check Box 69">
              <controlPr defaultSize="0" autoFill="0" autoLine="0" autoPict="0">
                <anchor moveWithCells="1">
                  <from>
                    <xdr:col>0</xdr:col>
                    <xdr:colOff>114300</xdr:colOff>
                    <xdr:row>13</xdr:row>
                    <xdr:rowOff>19050</xdr:rowOff>
                  </from>
                  <to>
                    <xdr:col>7</xdr:col>
                    <xdr:colOff>161925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5" name="Check Box 70">
              <controlPr defaultSize="0" autoFill="0" autoLine="0" autoPict="0">
                <anchor moveWithCells="1">
                  <from>
                    <xdr:col>0</xdr:col>
                    <xdr:colOff>114300</xdr:colOff>
                    <xdr:row>14</xdr:row>
                    <xdr:rowOff>19050</xdr:rowOff>
                  </from>
                  <to>
                    <xdr:col>7</xdr:col>
                    <xdr:colOff>161925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6" name="Check Box 71">
              <controlPr defaultSize="0" autoFill="0" autoLine="0" autoPict="0">
                <anchor moveWithCells="1">
                  <from>
                    <xdr:col>37</xdr:col>
                    <xdr:colOff>133350</xdr:colOff>
                    <xdr:row>12</xdr:row>
                    <xdr:rowOff>0</xdr:rowOff>
                  </from>
                  <to>
                    <xdr:col>42</xdr:col>
                    <xdr:colOff>47625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7" name="Check Box 72">
              <controlPr defaultSize="0" autoFill="0" autoLine="0" autoPict="0">
                <anchor moveWithCells="1">
                  <from>
                    <xdr:col>37</xdr:col>
                    <xdr:colOff>133350</xdr:colOff>
                    <xdr:row>12</xdr:row>
                    <xdr:rowOff>171450</xdr:rowOff>
                  </from>
                  <to>
                    <xdr:col>42</xdr:col>
                    <xdr:colOff>47625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8" name="Check Box 73">
              <controlPr defaultSize="0" autoFill="0" autoLine="0" autoPict="0">
                <anchor moveWithCells="1">
                  <from>
                    <xdr:col>37</xdr:col>
                    <xdr:colOff>133350</xdr:colOff>
                    <xdr:row>14</xdr:row>
                    <xdr:rowOff>9525</xdr:rowOff>
                  </from>
                  <to>
                    <xdr:col>42</xdr:col>
                    <xdr:colOff>47625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9" name="Check Box 201">
              <controlPr defaultSize="0" autoFill="0" autoLine="0" autoPict="0">
                <anchor moveWithCells="1">
                  <from>
                    <xdr:col>0</xdr:col>
                    <xdr:colOff>133350</xdr:colOff>
                    <xdr:row>56</xdr:row>
                    <xdr:rowOff>9525</xdr:rowOff>
                  </from>
                  <to>
                    <xdr:col>8</xdr:col>
                    <xdr:colOff>28575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" name="Check Box 202">
              <controlPr defaultSize="0" autoFill="0" autoLine="0" autoPict="0">
                <anchor moveWithCells="1">
                  <from>
                    <xdr:col>0</xdr:col>
                    <xdr:colOff>133350</xdr:colOff>
                    <xdr:row>57</xdr:row>
                    <xdr:rowOff>0</xdr:rowOff>
                  </from>
                  <to>
                    <xdr:col>8</xdr:col>
                    <xdr:colOff>28575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1" name="Check Box 203">
              <controlPr defaultSize="0" autoFill="0" autoLine="0" autoPict="0">
                <anchor moveWithCells="1">
                  <from>
                    <xdr:col>0</xdr:col>
                    <xdr:colOff>133350</xdr:colOff>
                    <xdr:row>58</xdr:row>
                    <xdr:rowOff>0</xdr:rowOff>
                  </from>
                  <to>
                    <xdr:col>8</xdr:col>
                    <xdr:colOff>28575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2" name="Check Box 204">
              <controlPr defaultSize="0" autoFill="0" autoLine="0" autoPict="0">
                <anchor moveWithCells="1">
                  <from>
                    <xdr:col>0</xdr:col>
                    <xdr:colOff>133350</xdr:colOff>
                    <xdr:row>59</xdr:row>
                    <xdr:rowOff>0</xdr:rowOff>
                  </from>
                  <to>
                    <xdr:col>8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3" name="Check Box 205">
              <controlPr defaultSize="0" autoFill="0" autoLine="0" autoPict="0">
                <anchor moveWithCells="1">
                  <from>
                    <xdr:col>0</xdr:col>
                    <xdr:colOff>133350</xdr:colOff>
                    <xdr:row>60</xdr:row>
                    <xdr:rowOff>0</xdr:rowOff>
                  </from>
                  <to>
                    <xdr:col>8</xdr:col>
                    <xdr:colOff>28575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4" name="Check Box 206">
              <controlPr defaultSize="0" autoFill="0" autoLine="0" autoPict="0">
                <anchor moveWithCells="1">
                  <from>
                    <xdr:col>0</xdr:col>
                    <xdr:colOff>133350</xdr:colOff>
                    <xdr:row>61</xdr:row>
                    <xdr:rowOff>0</xdr:rowOff>
                  </from>
                  <to>
                    <xdr:col>8</xdr:col>
                    <xdr:colOff>28575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5" name="Check Box 207">
              <controlPr defaultSize="0" autoFill="0" autoLine="0" autoPict="0">
                <anchor moveWithCells="1">
                  <from>
                    <xdr:col>0</xdr:col>
                    <xdr:colOff>133350</xdr:colOff>
                    <xdr:row>62</xdr:row>
                    <xdr:rowOff>0</xdr:rowOff>
                  </from>
                  <to>
                    <xdr:col>8</xdr:col>
                    <xdr:colOff>28575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6" name="Check Box 208">
              <controlPr defaultSize="0" autoFill="0" autoLine="0" autoPict="0">
                <anchor moveWithCells="1">
                  <from>
                    <xdr:col>0</xdr:col>
                    <xdr:colOff>133350</xdr:colOff>
                    <xdr:row>63</xdr:row>
                    <xdr:rowOff>0</xdr:rowOff>
                  </from>
                  <to>
                    <xdr:col>8</xdr:col>
                    <xdr:colOff>28575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7" name="Check Box 209">
              <controlPr defaultSize="0" autoFill="0" autoLine="0" autoPict="0">
                <anchor moveWithCells="1">
                  <from>
                    <xdr:col>0</xdr:col>
                    <xdr:colOff>133350</xdr:colOff>
                    <xdr:row>64</xdr:row>
                    <xdr:rowOff>0</xdr:rowOff>
                  </from>
                  <to>
                    <xdr:col>8</xdr:col>
                    <xdr:colOff>28575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8" name="Check Box 212">
              <controlPr defaultSize="0" autoFill="0" autoLine="0" autoPict="0">
                <anchor moveWithCells="1">
                  <from>
                    <xdr:col>0</xdr:col>
                    <xdr:colOff>133350</xdr:colOff>
                    <xdr:row>69</xdr:row>
                    <xdr:rowOff>0</xdr:rowOff>
                  </from>
                  <to>
                    <xdr:col>8</xdr:col>
                    <xdr:colOff>28575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9" name="Check Box 213">
              <controlPr defaultSize="0" autoFill="0" autoLine="0" autoPict="0">
                <anchor moveWithCells="1">
                  <from>
                    <xdr:col>0</xdr:col>
                    <xdr:colOff>133350</xdr:colOff>
                    <xdr:row>70</xdr:row>
                    <xdr:rowOff>0</xdr:rowOff>
                  </from>
                  <to>
                    <xdr:col>8</xdr:col>
                    <xdr:colOff>28575</xdr:colOff>
                    <xdr:row>70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30" name="Check Box 214">
              <controlPr defaultSize="0" autoFill="0" autoLine="0" autoPict="0">
                <anchor moveWithCells="1">
                  <from>
                    <xdr:col>0</xdr:col>
                    <xdr:colOff>133350</xdr:colOff>
                    <xdr:row>71</xdr:row>
                    <xdr:rowOff>0</xdr:rowOff>
                  </from>
                  <to>
                    <xdr:col>8</xdr:col>
                    <xdr:colOff>28575</xdr:colOff>
                    <xdr:row>71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31" name="Check Box 215">
              <controlPr defaultSize="0" autoFill="0" autoLine="0" autoPict="0">
                <anchor moveWithCells="1">
                  <from>
                    <xdr:col>0</xdr:col>
                    <xdr:colOff>133350</xdr:colOff>
                    <xdr:row>72</xdr:row>
                    <xdr:rowOff>0</xdr:rowOff>
                  </from>
                  <to>
                    <xdr:col>8</xdr:col>
                    <xdr:colOff>28575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32" name="Check Box 216">
              <controlPr defaultSize="0" autoFill="0" autoLine="0" autoPict="0">
                <anchor moveWithCells="1">
                  <from>
                    <xdr:col>0</xdr:col>
                    <xdr:colOff>133350</xdr:colOff>
                    <xdr:row>73</xdr:row>
                    <xdr:rowOff>0</xdr:rowOff>
                  </from>
                  <to>
                    <xdr:col>8</xdr:col>
                    <xdr:colOff>28575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33" name="Check Box 217">
              <controlPr defaultSize="0" autoFill="0" autoLine="0" autoPict="0">
                <anchor moveWithCells="1">
                  <from>
                    <xdr:col>0</xdr:col>
                    <xdr:colOff>133350</xdr:colOff>
                    <xdr:row>74</xdr:row>
                    <xdr:rowOff>0</xdr:rowOff>
                  </from>
                  <to>
                    <xdr:col>8</xdr:col>
                    <xdr:colOff>28575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34" name="Check Box 218">
              <controlPr defaultSize="0" autoFill="0" autoLine="0" autoPict="0">
                <anchor moveWithCells="1">
                  <from>
                    <xdr:col>0</xdr:col>
                    <xdr:colOff>133350</xdr:colOff>
                    <xdr:row>75</xdr:row>
                    <xdr:rowOff>0</xdr:rowOff>
                  </from>
                  <to>
                    <xdr:col>8</xdr:col>
                    <xdr:colOff>28575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35" name="Check Box 219">
              <controlPr defaultSize="0" autoFill="0" autoLine="0" autoPict="0">
                <anchor moveWithCells="1">
                  <from>
                    <xdr:col>0</xdr:col>
                    <xdr:colOff>133350</xdr:colOff>
                    <xdr:row>76</xdr:row>
                    <xdr:rowOff>0</xdr:rowOff>
                  </from>
                  <to>
                    <xdr:col>8</xdr:col>
                    <xdr:colOff>28575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36" name="Check Box 220">
              <controlPr defaultSize="0" autoFill="0" autoLine="0" autoPict="0">
                <anchor moveWithCells="1">
                  <from>
                    <xdr:col>0</xdr:col>
                    <xdr:colOff>133350</xdr:colOff>
                    <xdr:row>77</xdr:row>
                    <xdr:rowOff>0</xdr:rowOff>
                  </from>
                  <to>
                    <xdr:col>8</xdr:col>
                    <xdr:colOff>28575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37" name="Check Box 222">
              <controlPr defaultSize="0" autoFill="0" autoLine="0" autoPict="0">
                <anchor moveWithCells="1">
                  <from>
                    <xdr:col>0</xdr:col>
                    <xdr:colOff>133350</xdr:colOff>
                    <xdr:row>81</xdr:row>
                    <xdr:rowOff>0</xdr:rowOff>
                  </from>
                  <to>
                    <xdr:col>8</xdr:col>
                    <xdr:colOff>28575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38" name="Check Box 223">
              <controlPr defaultSize="0" autoFill="0" autoLine="0" autoPict="0">
                <anchor moveWithCells="1">
                  <from>
                    <xdr:col>0</xdr:col>
                    <xdr:colOff>133350</xdr:colOff>
                    <xdr:row>82</xdr:row>
                    <xdr:rowOff>0</xdr:rowOff>
                  </from>
                  <to>
                    <xdr:col>8</xdr:col>
                    <xdr:colOff>28575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39" name="Check Box 224">
              <controlPr defaultSize="0" autoFill="0" autoLine="0" autoPict="0">
                <anchor moveWithCells="1">
                  <from>
                    <xdr:col>0</xdr:col>
                    <xdr:colOff>133350</xdr:colOff>
                    <xdr:row>83</xdr:row>
                    <xdr:rowOff>0</xdr:rowOff>
                  </from>
                  <to>
                    <xdr:col>8</xdr:col>
                    <xdr:colOff>28575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40" name="Check Box 225">
              <controlPr defaultSize="0" autoFill="0" autoLine="0" autoPict="0">
                <anchor moveWithCells="1">
                  <from>
                    <xdr:col>0</xdr:col>
                    <xdr:colOff>133350</xdr:colOff>
                    <xdr:row>84</xdr:row>
                    <xdr:rowOff>0</xdr:rowOff>
                  </from>
                  <to>
                    <xdr:col>8</xdr:col>
                    <xdr:colOff>28575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41" name="Check Box 226">
              <controlPr defaultSize="0" autoFill="0" autoLine="0" autoPict="0">
                <anchor moveWithCells="1">
                  <from>
                    <xdr:col>0</xdr:col>
                    <xdr:colOff>133350</xdr:colOff>
                    <xdr:row>85</xdr:row>
                    <xdr:rowOff>0</xdr:rowOff>
                  </from>
                  <to>
                    <xdr:col>8</xdr:col>
                    <xdr:colOff>28575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42" name="Check Box 227">
              <controlPr defaultSize="0" autoFill="0" autoLine="0" autoPict="0">
                <anchor moveWithCells="1">
                  <from>
                    <xdr:col>0</xdr:col>
                    <xdr:colOff>133350</xdr:colOff>
                    <xdr:row>86</xdr:row>
                    <xdr:rowOff>0</xdr:rowOff>
                  </from>
                  <to>
                    <xdr:col>8</xdr:col>
                    <xdr:colOff>28575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43" name="Check Box 228">
              <controlPr defaultSize="0" autoFill="0" autoLine="0" autoPict="0">
                <anchor moveWithCells="1">
                  <from>
                    <xdr:col>0</xdr:col>
                    <xdr:colOff>133350</xdr:colOff>
                    <xdr:row>87</xdr:row>
                    <xdr:rowOff>0</xdr:rowOff>
                  </from>
                  <to>
                    <xdr:col>8</xdr:col>
                    <xdr:colOff>28575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44" name="Check Box 229">
              <controlPr defaultSize="0" autoFill="0" autoLine="0" autoPict="0">
                <anchor moveWithCells="1">
                  <from>
                    <xdr:col>0</xdr:col>
                    <xdr:colOff>133350</xdr:colOff>
                    <xdr:row>88</xdr:row>
                    <xdr:rowOff>0</xdr:rowOff>
                  </from>
                  <to>
                    <xdr:col>8</xdr:col>
                    <xdr:colOff>28575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45" name="Check Box 230">
              <controlPr defaultSize="0" autoFill="0" autoLine="0" autoPict="0">
                <anchor moveWithCells="1">
                  <from>
                    <xdr:col>0</xdr:col>
                    <xdr:colOff>133350</xdr:colOff>
                    <xdr:row>89</xdr:row>
                    <xdr:rowOff>0</xdr:rowOff>
                  </from>
                  <to>
                    <xdr:col>8</xdr:col>
                    <xdr:colOff>28575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46" name="Check Box 231">
              <controlPr defaultSize="0" autoFill="0" autoLine="0" autoPict="0">
                <anchor moveWithCells="1">
                  <from>
                    <xdr:col>0</xdr:col>
                    <xdr:colOff>133350</xdr:colOff>
                    <xdr:row>90</xdr:row>
                    <xdr:rowOff>0</xdr:rowOff>
                  </from>
                  <to>
                    <xdr:col>8</xdr:col>
                    <xdr:colOff>28575</xdr:colOff>
                    <xdr:row>90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47" name="Check Box 232">
              <controlPr defaultSize="0" autoFill="0" autoLine="0" autoPict="0">
                <anchor moveWithCells="1">
                  <from>
                    <xdr:col>0</xdr:col>
                    <xdr:colOff>133350</xdr:colOff>
                    <xdr:row>93</xdr:row>
                    <xdr:rowOff>0</xdr:rowOff>
                  </from>
                  <to>
                    <xdr:col>8</xdr:col>
                    <xdr:colOff>28575</xdr:colOff>
                    <xdr:row>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48" name="Check Box 233">
              <controlPr defaultSize="0" autoFill="0" autoLine="0" autoPict="0">
                <anchor moveWithCells="1">
                  <from>
                    <xdr:col>0</xdr:col>
                    <xdr:colOff>133350</xdr:colOff>
                    <xdr:row>94</xdr:row>
                    <xdr:rowOff>0</xdr:rowOff>
                  </from>
                  <to>
                    <xdr:col>8</xdr:col>
                    <xdr:colOff>28575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49" name="Check Box 234">
              <controlPr defaultSize="0" autoFill="0" autoLine="0" autoPict="0">
                <anchor moveWithCells="1">
                  <from>
                    <xdr:col>0</xdr:col>
                    <xdr:colOff>133350</xdr:colOff>
                    <xdr:row>95</xdr:row>
                    <xdr:rowOff>0</xdr:rowOff>
                  </from>
                  <to>
                    <xdr:col>8</xdr:col>
                    <xdr:colOff>28575</xdr:colOff>
                    <xdr:row>95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50" name="Check Box 235">
              <controlPr defaultSize="0" autoFill="0" autoLine="0" autoPict="0">
                <anchor moveWithCells="1">
                  <from>
                    <xdr:col>0</xdr:col>
                    <xdr:colOff>133350</xdr:colOff>
                    <xdr:row>96</xdr:row>
                    <xdr:rowOff>0</xdr:rowOff>
                  </from>
                  <to>
                    <xdr:col>8</xdr:col>
                    <xdr:colOff>28575</xdr:colOff>
                    <xdr:row>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51" name="Check Box 236">
              <controlPr defaultSize="0" autoFill="0" autoLine="0" autoPict="0">
                <anchor moveWithCells="1">
                  <from>
                    <xdr:col>0</xdr:col>
                    <xdr:colOff>133350</xdr:colOff>
                    <xdr:row>97</xdr:row>
                    <xdr:rowOff>0</xdr:rowOff>
                  </from>
                  <to>
                    <xdr:col>8</xdr:col>
                    <xdr:colOff>28575</xdr:colOff>
                    <xdr:row>97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52" name="Check Box 237">
              <controlPr defaultSize="0" autoFill="0" autoLine="0" autoPict="0">
                <anchor moveWithCells="1">
                  <from>
                    <xdr:col>0</xdr:col>
                    <xdr:colOff>133350</xdr:colOff>
                    <xdr:row>98</xdr:row>
                    <xdr:rowOff>0</xdr:rowOff>
                  </from>
                  <to>
                    <xdr:col>8</xdr:col>
                    <xdr:colOff>28575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53" name="Check Box 238">
              <controlPr defaultSize="0" autoFill="0" autoLine="0" autoPict="0">
                <anchor moveWithCells="1">
                  <from>
                    <xdr:col>0</xdr:col>
                    <xdr:colOff>133350</xdr:colOff>
                    <xdr:row>99</xdr:row>
                    <xdr:rowOff>0</xdr:rowOff>
                  </from>
                  <to>
                    <xdr:col>8</xdr:col>
                    <xdr:colOff>28575</xdr:colOff>
                    <xdr:row>99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54" name="Check Box 239">
              <controlPr defaultSize="0" autoFill="0" autoLine="0" autoPict="0">
                <anchor moveWithCells="1">
                  <from>
                    <xdr:col>0</xdr:col>
                    <xdr:colOff>133350</xdr:colOff>
                    <xdr:row>100</xdr:row>
                    <xdr:rowOff>0</xdr:rowOff>
                  </from>
                  <to>
                    <xdr:col>8</xdr:col>
                    <xdr:colOff>28575</xdr:colOff>
                    <xdr:row>100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55" name="Check Box 240">
              <controlPr defaultSize="0" autoFill="0" autoLine="0" autoPict="0">
                <anchor moveWithCells="1">
                  <from>
                    <xdr:col>0</xdr:col>
                    <xdr:colOff>133350</xdr:colOff>
                    <xdr:row>101</xdr:row>
                    <xdr:rowOff>0</xdr:rowOff>
                  </from>
                  <to>
                    <xdr:col>8</xdr:col>
                    <xdr:colOff>28575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56" name="Check Box 242">
              <controlPr defaultSize="0" autoFill="0" autoLine="0" autoPict="0">
                <anchor moveWithCells="1">
                  <from>
                    <xdr:col>0</xdr:col>
                    <xdr:colOff>133350</xdr:colOff>
                    <xdr:row>105</xdr:row>
                    <xdr:rowOff>0</xdr:rowOff>
                  </from>
                  <to>
                    <xdr:col>8</xdr:col>
                    <xdr:colOff>28575</xdr:colOff>
                    <xdr:row>105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57" name="Check Box 243">
              <controlPr defaultSize="0" autoFill="0" autoLine="0" autoPict="0">
                <anchor moveWithCells="1">
                  <from>
                    <xdr:col>0</xdr:col>
                    <xdr:colOff>133350</xdr:colOff>
                    <xdr:row>106</xdr:row>
                    <xdr:rowOff>0</xdr:rowOff>
                  </from>
                  <to>
                    <xdr:col>8</xdr:col>
                    <xdr:colOff>28575</xdr:colOff>
                    <xdr:row>106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58" name="Check Box 244">
              <controlPr defaultSize="0" autoFill="0" autoLine="0" autoPict="0">
                <anchor moveWithCells="1">
                  <from>
                    <xdr:col>0</xdr:col>
                    <xdr:colOff>133350</xdr:colOff>
                    <xdr:row>107</xdr:row>
                    <xdr:rowOff>0</xdr:rowOff>
                  </from>
                  <to>
                    <xdr:col>8</xdr:col>
                    <xdr:colOff>28575</xdr:colOff>
                    <xdr:row>107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59" name="Check Box 245">
              <controlPr defaultSize="0" autoFill="0" autoLine="0" autoPict="0">
                <anchor moveWithCells="1">
                  <from>
                    <xdr:col>0</xdr:col>
                    <xdr:colOff>133350</xdr:colOff>
                    <xdr:row>108</xdr:row>
                    <xdr:rowOff>0</xdr:rowOff>
                  </from>
                  <to>
                    <xdr:col>8</xdr:col>
                    <xdr:colOff>28575</xdr:colOff>
                    <xdr:row>108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60" name="Check Box 246">
              <controlPr defaultSize="0" autoFill="0" autoLine="0" autoPict="0">
                <anchor moveWithCells="1">
                  <from>
                    <xdr:col>0</xdr:col>
                    <xdr:colOff>133350</xdr:colOff>
                    <xdr:row>109</xdr:row>
                    <xdr:rowOff>0</xdr:rowOff>
                  </from>
                  <to>
                    <xdr:col>8</xdr:col>
                    <xdr:colOff>28575</xdr:colOff>
                    <xdr:row>109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1" name="Check Box 247">
              <controlPr defaultSize="0" autoFill="0" autoLine="0" autoPict="0">
                <anchor moveWithCells="1">
                  <from>
                    <xdr:col>0</xdr:col>
                    <xdr:colOff>133350</xdr:colOff>
                    <xdr:row>110</xdr:row>
                    <xdr:rowOff>0</xdr:rowOff>
                  </from>
                  <to>
                    <xdr:col>8</xdr:col>
                    <xdr:colOff>28575</xdr:colOff>
                    <xdr:row>110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62" name="Check Box 248">
              <controlPr defaultSize="0" autoFill="0" autoLine="0" autoPict="0">
                <anchor moveWithCells="1">
                  <from>
                    <xdr:col>0</xdr:col>
                    <xdr:colOff>133350</xdr:colOff>
                    <xdr:row>111</xdr:row>
                    <xdr:rowOff>0</xdr:rowOff>
                  </from>
                  <to>
                    <xdr:col>8</xdr:col>
                    <xdr:colOff>28575</xdr:colOff>
                    <xdr:row>111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63" name="Check Box 249">
              <controlPr defaultSize="0" autoFill="0" autoLine="0" autoPict="0">
                <anchor moveWithCells="1">
                  <from>
                    <xdr:col>0</xdr:col>
                    <xdr:colOff>133350</xdr:colOff>
                    <xdr:row>112</xdr:row>
                    <xdr:rowOff>0</xdr:rowOff>
                  </from>
                  <to>
                    <xdr:col>8</xdr:col>
                    <xdr:colOff>28575</xdr:colOff>
                    <xdr:row>112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64" name="Check Box 250">
              <controlPr defaultSize="0" autoFill="0" autoLine="0" autoPict="0">
                <anchor moveWithCells="1">
                  <from>
                    <xdr:col>0</xdr:col>
                    <xdr:colOff>133350</xdr:colOff>
                    <xdr:row>113</xdr:row>
                    <xdr:rowOff>0</xdr:rowOff>
                  </from>
                  <to>
                    <xdr:col>8</xdr:col>
                    <xdr:colOff>28575</xdr:colOff>
                    <xdr:row>113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65" name="Check Box 252">
              <controlPr defaultSize="0" autoFill="0" autoLine="0" autoPict="0">
                <anchor moveWithCells="1">
                  <from>
                    <xdr:col>0</xdr:col>
                    <xdr:colOff>133350</xdr:colOff>
                    <xdr:row>117</xdr:row>
                    <xdr:rowOff>0</xdr:rowOff>
                  </from>
                  <to>
                    <xdr:col>8</xdr:col>
                    <xdr:colOff>28575</xdr:colOff>
                    <xdr:row>117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66" name="Check Box 253">
              <controlPr defaultSize="0" autoFill="0" autoLine="0" autoPict="0">
                <anchor moveWithCells="1">
                  <from>
                    <xdr:col>0</xdr:col>
                    <xdr:colOff>133350</xdr:colOff>
                    <xdr:row>118</xdr:row>
                    <xdr:rowOff>0</xdr:rowOff>
                  </from>
                  <to>
                    <xdr:col>8</xdr:col>
                    <xdr:colOff>28575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67" name="Check Box 254">
              <controlPr defaultSize="0" autoFill="0" autoLine="0" autoPict="0">
                <anchor moveWithCells="1">
                  <from>
                    <xdr:col>0</xdr:col>
                    <xdr:colOff>133350</xdr:colOff>
                    <xdr:row>119</xdr:row>
                    <xdr:rowOff>0</xdr:rowOff>
                  </from>
                  <to>
                    <xdr:col>8</xdr:col>
                    <xdr:colOff>28575</xdr:colOff>
                    <xdr:row>119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68" name="Check Box 255">
              <controlPr defaultSize="0" autoFill="0" autoLine="0" autoPict="0">
                <anchor moveWithCells="1">
                  <from>
                    <xdr:col>0</xdr:col>
                    <xdr:colOff>133350</xdr:colOff>
                    <xdr:row>120</xdr:row>
                    <xdr:rowOff>0</xdr:rowOff>
                  </from>
                  <to>
                    <xdr:col>8</xdr:col>
                    <xdr:colOff>28575</xdr:colOff>
                    <xdr:row>120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69" name="Check Box 256">
              <controlPr defaultSize="0" autoFill="0" autoLine="0" autoPict="0">
                <anchor moveWithCells="1">
                  <from>
                    <xdr:col>0</xdr:col>
                    <xdr:colOff>133350</xdr:colOff>
                    <xdr:row>121</xdr:row>
                    <xdr:rowOff>0</xdr:rowOff>
                  </from>
                  <to>
                    <xdr:col>8</xdr:col>
                    <xdr:colOff>28575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70" name="Check Box 257">
              <controlPr defaultSize="0" autoFill="0" autoLine="0" autoPict="0">
                <anchor moveWithCells="1">
                  <from>
                    <xdr:col>0</xdr:col>
                    <xdr:colOff>133350</xdr:colOff>
                    <xdr:row>122</xdr:row>
                    <xdr:rowOff>0</xdr:rowOff>
                  </from>
                  <to>
                    <xdr:col>8</xdr:col>
                    <xdr:colOff>28575</xdr:colOff>
                    <xdr:row>122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71" name="Check Box 258">
              <controlPr defaultSize="0" autoFill="0" autoLine="0" autoPict="0">
                <anchor moveWithCells="1">
                  <from>
                    <xdr:col>0</xdr:col>
                    <xdr:colOff>133350</xdr:colOff>
                    <xdr:row>123</xdr:row>
                    <xdr:rowOff>0</xdr:rowOff>
                  </from>
                  <to>
                    <xdr:col>8</xdr:col>
                    <xdr:colOff>28575</xdr:colOff>
                    <xdr:row>123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72" name="Check Box 259">
              <controlPr defaultSize="0" autoFill="0" autoLine="0" autoPict="0">
                <anchor moveWithCells="1">
                  <from>
                    <xdr:col>0</xdr:col>
                    <xdr:colOff>133350</xdr:colOff>
                    <xdr:row>124</xdr:row>
                    <xdr:rowOff>0</xdr:rowOff>
                  </from>
                  <to>
                    <xdr:col>8</xdr:col>
                    <xdr:colOff>28575</xdr:colOff>
                    <xdr:row>124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73" name="Check Box 260">
              <controlPr defaultSize="0" autoFill="0" autoLine="0" autoPict="0">
                <anchor moveWithCells="1">
                  <from>
                    <xdr:col>0</xdr:col>
                    <xdr:colOff>133350</xdr:colOff>
                    <xdr:row>125</xdr:row>
                    <xdr:rowOff>0</xdr:rowOff>
                  </from>
                  <to>
                    <xdr:col>8</xdr:col>
                    <xdr:colOff>28575</xdr:colOff>
                    <xdr:row>125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74" name="Check Box 261">
              <controlPr defaultSize="0" autoFill="0" autoLine="0" autoPict="0">
                <anchor moveWithCells="1">
                  <from>
                    <xdr:col>0</xdr:col>
                    <xdr:colOff>133350</xdr:colOff>
                    <xdr:row>126</xdr:row>
                    <xdr:rowOff>0</xdr:rowOff>
                  </from>
                  <to>
                    <xdr:col>8</xdr:col>
                    <xdr:colOff>28575</xdr:colOff>
                    <xdr:row>126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75" name="Check Box 262">
              <controlPr defaultSize="0" autoFill="0" autoLine="0" autoPict="0">
                <anchor moveWithCells="1">
                  <from>
                    <xdr:col>0</xdr:col>
                    <xdr:colOff>133350</xdr:colOff>
                    <xdr:row>102</xdr:row>
                    <xdr:rowOff>0</xdr:rowOff>
                  </from>
                  <to>
                    <xdr:col>8</xdr:col>
                    <xdr:colOff>28575</xdr:colOff>
                    <xdr:row>102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76" name="Check Box 263">
              <controlPr defaultSize="0" autoFill="0" autoLine="0" autoPict="0">
                <anchor moveWithCells="1">
                  <from>
                    <xdr:col>0</xdr:col>
                    <xdr:colOff>133350</xdr:colOff>
                    <xdr:row>78</xdr:row>
                    <xdr:rowOff>0</xdr:rowOff>
                  </from>
                  <to>
                    <xdr:col>8</xdr:col>
                    <xdr:colOff>28575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77" name="Check Box 265">
              <controlPr defaultSize="0" autoFill="0" autoLine="0" autoPict="0">
                <anchor moveWithCells="1">
                  <from>
                    <xdr:col>0</xdr:col>
                    <xdr:colOff>133350</xdr:colOff>
                    <xdr:row>31</xdr:row>
                    <xdr:rowOff>0</xdr:rowOff>
                  </from>
                  <to>
                    <xdr:col>8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78" name="Check Box 266">
              <controlPr defaultSize="0" autoFill="0" autoLine="0" autoPict="0">
                <anchor moveWithCells="1">
                  <from>
                    <xdr:col>0</xdr:col>
                    <xdr:colOff>133350</xdr:colOff>
                    <xdr:row>32</xdr:row>
                    <xdr:rowOff>0</xdr:rowOff>
                  </from>
                  <to>
                    <xdr:col>8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79" name="Check Box 267">
              <controlPr defaultSize="0" autoFill="0" autoLine="0" autoPict="0">
                <anchor moveWithCells="1">
                  <from>
                    <xdr:col>0</xdr:col>
                    <xdr:colOff>133350</xdr:colOff>
                    <xdr:row>33</xdr:row>
                    <xdr:rowOff>0</xdr:rowOff>
                  </from>
                  <to>
                    <xdr:col>8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80" name="Check Box 268">
              <controlPr defaultSize="0" autoFill="0" autoLine="0" autoPict="0">
                <anchor moveWithCells="1">
                  <from>
                    <xdr:col>0</xdr:col>
                    <xdr:colOff>133350</xdr:colOff>
                    <xdr:row>34</xdr:row>
                    <xdr:rowOff>0</xdr:rowOff>
                  </from>
                  <to>
                    <xdr:col>8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81" name="Check Box 269">
              <controlPr defaultSize="0" autoFill="0" autoLine="0" autoPict="0">
                <anchor moveWithCells="1">
                  <from>
                    <xdr:col>0</xdr:col>
                    <xdr:colOff>133350</xdr:colOff>
                    <xdr:row>35</xdr:row>
                    <xdr:rowOff>0</xdr:rowOff>
                  </from>
                  <to>
                    <xdr:col>8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82" name="Check Box 270">
              <controlPr defaultSize="0" autoFill="0" autoLine="0" autoPict="0">
                <anchor moveWithCells="1">
                  <from>
                    <xdr:col>0</xdr:col>
                    <xdr:colOff>133350</xdr:colOff>
                    <xdr:row>36</xdr:row>
                    <xdr:rowOff>0</xdr:rowOff>
                  </from>
                  <to>
                    <xdr:col>8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83" name="Check Box 271">
              <controlPr defaultSize="0" autoFill="0" autoLine="0" autoPict="0">
                <anchor moveWithCells="1">
                  <from>
                    <xdr:col>0</xdr:col>
                    <xdr:colOff>133350</xdr:colOff>
                    <xdr:row>37</xdr:row>
                    <xdr:rowOff>0</xdr:rowOff>
                  </from>
                  <to>
                    <xdr:col>8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84" name="Check Box 272">
              <controlPr defaultSize="0" autoFill="0" autoLine="0" autoPict="0">
                <anchor moveWithCells="1">
                  <from>
                    <xdr:col>0</xdr:col>
                    <xdr:colOff>133350</xdr:colOff>
                    <xdr:row>38</xdr:row>
                    <xdr:rowOff>0</xdr:rowOff>
                  </from>
                  <to>
                    <xdr:col>8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85" name="Check Box 273">
              <controlPr defaultSize="0" autoFill="0" autoLine="0" autoPict="0">
                <anchor moveWithCells="1">
                  <from>
                    <xdr:col>0</xdr:col>
                    <xdr:colOff>133350</xdr:colOff>
                    <xdr:row>39</xdr:row>
                    <xdr:rowOff>0</xdr:rowOff>
                  </from>
                  <to>
                    <xdr:col>8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86" name="Check Box 274">
              <controlPr defaultSize="0" autoFill="0" autoLine="0" autoPict="0">
                <anchor moveWithCells="1">
                  <from>
                    <xdr:col>0</xdr:col>
                    <xdr:colOff>133350</xdr:colOff>
                    <xdr:row>40</xdr:row>
                    <xdr:rowOff>0</xdr:rowOff>
                  </from>
                  <to>
                    <xdr:col>8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87" name="Check Box 275">
              <controlPr defaultSize="0" autoFill="0" autoLine="0" autoPict="0">
                <anchor moveWithCells="1">
                  <from>
                    <xdr:col>0</xdr:col>
                    <xdr:colOff>133350</xdr:colOff>
                    <xdr:row>43</xdr:row>
                    <xdr:rowOff>0</xdr:rowOff>
                  </from>
                  <to>
                    <xdr:col>8</xdr:col>
                    <xdr:colOff>28575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88" name="Check Box 276">
              <controlPr defaultSize="0" autoFill="0" autoLine="0" autoPict="0">
                <anchor moveWithCells="1">
                  <from>
                    <xdr:col>0</xdr:col>
                    <xdr:colOff>133350</xdr:colOff>
                    <xdr:row>44</xdr:row>
                    <xdr:rowOff>0</xdr:rowOff>
                  </from>
                  <to>
                    <xdr:col>8</xdr:col>
                    <xdr:colOff>28575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89" name="Check Box 277">
              <controlPr defaultSize="0" autoFill="0" autoLine="0" autoPict="0">
                <anchor moveWithCells="1">
                  <from>
                    <xdr:col>0</xdr:col>
                    <xdr:colOff>133350</xdr:colOff>
                    <xdr:row>45</xdr:row>
                    <xdr:rowOff>0</xdr:rowOff>
                  </from>
                  <to>
                    <xdr:col>8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90" name="Check Box 278">
              <controlPr defaultSize="0" autoFill="0" autoLine="0" autoPict="0">
                <anchor moveWithCells="1">
                  <from>
                    <xdr:col>0</xdr:col>
                    <xdr:colOff>133350</xdr:colOff>
                    <xdr:row>46</xdr:row>
                    <xdr:rowOff>0</xdr:rowOff>
                  </from>
                  <to>
                    <xdr:col>8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91" name="Check Box 279">
              <controlPr defaultSize="0" autoFill="0" autoLine="0" autoPict="0">
                <anchor moveWithCells="1">
                  <from>
                    <xdr:col>0</xdr:col>
                    <xdr:colOff>133350</xdr:colOff>
                    <xdr:row>47</xdr:row>
                    <xdr:rowOff>0</xdr:rowOff>
                  </from>
                  <to>
                    <xdr:col>8</xdr:col>
                    <xdr:colOff>28575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92" name="Check Box 280">
              <controlPr defaultSize="0" autoFill="0" autoLine="0" autoPict="0">
                <anchor moveWithCells="1">
                  <from>
                    <xdr:col>0</xdr:col>
                    <xdr:colOff>133350</xdr:colOff>
                    <xdr:row>48</xdr:row>
                    <xdr:rowOff>0</xdr:rowOff>
                  </from>
                  <to>
                    <xdr:col>8</xdr:col>
                    <xdr:colOff>28575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93" name="Check Box 281">
              <controlPr defaultSize="0" autoFill="0" autoLine="0" autoPict="0">
                <anchor moveWithCells="1">
                  <from>
                    <xdr:col>0</xdr:col>
                    <xdr:colOff>133350</xdr:colOff>
                    <xdr:row>49</xdr:row>
                    <xdr:rowOff>0</xdr:rowOff>
                  </from>
                  <to>
                    <xdr:col>8</xdr:col>
                    <xdr:colOff>28575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94" name="Check Box 282">
              <controlPr defaultSize="0" autoFill="0" autoLine="0" autoPict="0">
                <anchor moveWithCells="1">
                  <from>
                    <xdr:col>0</xdr:col>
                    <xdr:colOff>133350</xdr:colOff>
                    <xdr:row>50</xdr:row>
                    <xdr:rowOff>0</xdr:rowOff>
                  </from>
                  <to>
                    <xdr:col>8</xdr:col>
                    <xdr:colOff>28575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95" name="Check Box 283">
              <controlPr defaultSize="0" autoFill="0" autoLine="0" autoPict="0">
                <anchor moveWithCells="1">
                  <from>
                    <xdr:col>0</xdr:col>
                    <xdr:colOff>133350</xdr:colOff>
                    <xdr:row>51</xdr:row>
                    <xdr:rowOff>0</xdr:rowOff>
                  </from>
                  <to>
                    <xdr:col>8</xdr:col>
                    <xdr:colOff>28575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96" name="Check Box 286">
              <controlPr defaultSize="0" autoFill="0" autoLine="0" autoPict="0">
                <anchor moveWithCells="1">
                  <from>
                    <xdr:col>37</xdr:col>
                    <xdr:colOff>133350</xdr:colOff>
                    <xdr:row>31</xdr:row>
                    <xdr:rowOff>0</xdr:rowOff>
                  </from>
                  <to>
                    <xdr:col>42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97" name="Check Box 287">
              <controlPr defaultSize="0" autoFill="0" autoLine="0" autoPict="0">
                <anchor moveWithCells="1">
                  <from>
                    <xdr:col>37</xdr:col>
                    <xdr:colOff>133350</xdr:colOff>
                    <xdr:row>32</xdr:row>
                    <xdr:rowOff>0</xdr:rowOff>
                  </from>
                  <to>
                    <xdr:col>42</xdr:col>
                    <xdr:colOff>47625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98" name="Check Box 288">
              <controlPr defaultSize="0" autoFill="0" autoLine="0" autoPict="0">
                <anchor moveWithCells="1">
                  <from>
                    <xdr:col>37</xdr:col>
                    <xdr:colOff>133350</xdr:colOff>
                    <xdr:row>33</xdr:row>
                    <xdr:rowOff>0</xdr:rowOff>
                  </from>
                  <to>
                    <xdr:col>42</xdr:col>
                    <xdr:colOff>47625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99" name="Check Box 289">
              <controlPr defaultSize="0" autoFill="0" autoLine="0" autoPict="0">
                <anchor moveWithCells="1">
                  <from>
                    <xdr:col>37</xdr:col>
                    <xdr:colOff>133350</xdr:colOff>
                    <xdr:row>34</xdr:row>
                    <xdr:rowOff>0</xdr:rowOff>
                  </from>
                  <to>
                    <xdr:col>42</xdr:col>
                    <xdr:colOff>47625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00" name="Check Box 290">
              <controlPr defaultSize="0" autoFill="0" autoLine="0" autoPict="0">
                <anchor moveWithCells="1">
                  <from>
                    <xdr:col>37</xdr:col>
                    <xdr:colOff>133350</xdr:colOff>
                    <xdr:row>35</xdr:row>
                    <xdr:rowOff>0</xdr:rowOff>
                  </from>
                  <to>
                    <xdr:col>42</xdr:col>
                    <xdr:colOff>47625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01" name="Check Box 291">
              <controlPr defaultSize="0" autoFill="0" autoLine="0" autoPict="0">
                <anchor moveWithCells="1">
                  <from>
                    <xdr:col>37</xdr:col>
                    <xdr:colOff>133350</xdr:colOff>
                    <xdr:row>36</xdr:row>
                    <xdr:rowOff>0</xdr:rowOff>
                  </from>
                  <to>
                    <xdr:col>42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02" name="Check Box 292">
              <controlPr defaultSize="0" autoFill="0" autoLine="0" autoPict="0">
                <anchor moveWithCells="1">
                  <from>
                    <xdr:col>37</xdr:col>
                    <xdr:colOff>133350</xdr:colOff>
                    <xdr:row>37</xdr:row>
                    <xdr:rowOff>0</xdr:rowOff>
                  </from>
                  <to>
                    <xdr:col>42</xdr:col>
                    <xdr:colOff>47625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03" name="Check Box 293">
              <controlPr defaultSize="0" autoFill="0" autoLine="0" autoPict="0">
                <anchor moveWithCells="1">
                  <from>
                    <xdr:col>37</xdr:col>
                    <xdr:colOff>133350</xdr:colOff>
                    <xdr:row>38</xdr:row>
                    <xdr:rowOff>0</xdr:rowOff>
                  </from>
                  <to>
                    <xdr:col>42</xdr:col>
                    <xdr:colOff>47625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04" name="Check Box 294">
              <controlPr defaultSize="0" autoFill="0" autoLine="0" autoPict="0">
                <anchor moveWithCells="1">
                  <from>
                    <xdr:col>37</xdr:col>
                    <xdr:colOff>133350</xdr:colOff>
                    <xdr:row>39</xdr:row>
                    <xdr:rowOff>0</xdr:rowOff>
                  </from>
                  <to>
                    <xdr:col>42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05" name="Check Box 295">
              <controlPr defaultSize="0" autoFill="0" autoLine="0" autoPict="0">
                <anchor moveWithCells="1">
                  <from>
                    <xdr:col>37</xdr:col>
                    <xdr:colOff>133350</xdr:colOff>
                    <xdr:row>40</xdr:row>
                    <xdr:rowOff>0</xdr:rowOff>
                  </from>
                  <to>
                    <xdr:col>42</xdr:col>
                    <xdr:colOff>47625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06" name="Check Box 296">
              <controlPr defaultSize="0" autoFill="0" autoLine="0" autoPict="0">
                <anchor moveWithCells="1">
                  <from>
                    <xdr:col>37</xdr:col>
                    <xdr:colOff>133350</xdr:colOff>
                    <xdr:row>43</xdr:row>
                    <xdr:rowOff>0</xdr:rowOff>
                  </from>
                  <to>
                    <xdr:col>42</xdr:col>
                    <xdr:colOff>47625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07" name="Check Box 297">
              <controlPr defaultSize="0" autoFill="0" autoLine="0" autoPict="0">
                <anchor moveWithCells="1">
                  <from>
                    <xdr:col>37</xdr:col>
                    <xdr:colOff>133350</xdr:colOff>
                    <xdr:row>44</xdr:row>
                    <xdr:rowOff>0</xdr:rowOff>
                  </from>
                  <to>
                    <xdr:col>42</xdr:col>
                    <xdr:colOff>47625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08" name="Check Box 298">
              <controlPr defaultSize="0" autoFill="0" autoLine="0" autoPict="0">
                <anchor moveWithCells="1">
                  <from>
                    <xdr:col>37</xdr:col>
                    <xdr:colOff>133350</xdr:colOff>
                    <xdr:row>45</xdr:row>
                    <xdr:rowOff>0</xdr:rowOff>
                  </from>
                  <to>
                    <xdr:col>42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09" name="Check Box 299">
              <controlPr defaultSize="0" autoFill="0" autoLine="0" autoPict="0">
                <anchor moveWithCells="1">
                  <from>
                    <xdr:col>37</xdr:col>
                    <xdr:colOff>133350</xdr:colOff>
                    <xdr:row>46</xdr:row>
                    <xdr:rowOff>0</xdr:rowOff>
                  </from>
                  <to>
                    <xdr:col>42</xdr:col>
                    <xdr:colOff>47625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10" name="Check Box 300">
              <controlPr defaultSize="0" autoFill="0" autoLine="0" autoPict="0">
                <anchor moveWithCells="1">
                  <from>
                    <xdr:col>37</xdr:col>
                    <xdr:colOff>133350</xdr:colOff>
                    <xdr:row>47</xdr:row>
                    <xdr:rowOff>0</xdr:rowOff>
                  </from>
                  <to>
                    <xdr:col>42</xdr:col>
                    <xdr:colOff>47625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11" name="Check Box 301">
              <controlPr defaultSize="0" autoFill="0" autoLine="0" autoPict="0">
                <anchor moveWithCells="1">
                  <from>
                    <xdr:col>37</xdr:col>
                    <xdr:colOff>133350</xdr:colOff>
                    <xdr:row>48</xdr:row>
                    <xdr:rowOff>0</xdr:rowOff>
                  </from>
                  <to>
                    <xdr:col>42</xdr:col>
                    <xdr:colOff>47625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12" name="Check Box 302">
              <controlPr defaultSize="0" autoFill="0" autoLine="0" autoPict="0">
                <anchor moveWithCells="1">
                  <from>
                    <xdr:col>37</xdr:col>
                    <xdr:colOff>133350</xdr:colOff>
                    <xdr:row>49</xdr:row>
                    <xdr:rowOff>0</xdr:rowOff>
                  </from>
                  <to>
                    <xdr:col>42</xdr:col>
                    <xdr:colOff>47625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13" name="Check Box 303">
              <controlPr defaultSize="0" autoFill="0" autoLine="0" autoPict="0">
                <anchor moveWithCells="1">
                  <from>
                    <xdr:col>37</xdr:col>
                    <xdr:colOff>133350</xdr:colOff>
                    <xdr:row>50</xdr:row>
                    <xdr:rowOff>0</xdr:rowOff>
                  </from>
                  <to>
                    <xdr:col>42</xdr:col>
                    <xdr:colOff>47625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14" name="Check Box 304">
              <controlPr defaultSize="0" autoFill="0" autoLine="0" autoPict="0">
                <anchor moveWithCells="1">
                  <from>
                    <xdr:col>37</xdr:col>
                    <xdr:colOff>133350</xdr:colOff>
                    <xdr:row>51</xdr:row>
                    <xdr:rowOff>0</xdr:rowOff>
                  </from>
                  <to>
                    <xdr:col>42</xdr:col>
                    <xdr:colOff>47625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15" name="Check Box 305">
              <controlPr defaultSize="0" autoFill="0" autoLine="0" autoPict="0">
                <anchor moveWithCells="1">
                  <from>
                    <xdr:col>37</xdr:col>
                    <xdr:colOff>133350</xdr:colOff>
                    <xdr:row>52</xdr:row>
                    <xdr:rowOff>0</xdr:rowOff>
                  </from>
                  <to>
                    <xdr:col>42</xdr:col>
                    <xdr:colOff>47625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16" name="Check Box 306">
              <controlPr defaultSize="0" autoFill="0" autoLine="0" autoPict="0">
                <anchor moveWithCells="1">
                  <from>
                    <xdr:col>37</xdr:col>
                    <xdr:colOff>133350</xdr:colOff>
                    <xdr:row>55</xdr:row>
                    <xdr:rowOff>0</xdr:rowOff>
                  </from>
                  <to>
                    <xdr:col>42</xdr:col>
                    <xdr:colOff>47625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17" name="Check Box 307">
              <controlPr defaultSize="0" autoFill="0" autoLine="0" autoPict="0">
                <anchor moveWithCells="1">
                  <from>
                    <xdr:col>37</xdr:col>
                    <xdr:colOff>133350</xdr:colOff>
                    <xdr:row>56</xdr:row>
                    <xdr:rowOff>0</xdr:rowOff>
                  </from>
                  <to>
                    <xdr:col>42</xdr:col>
                    <xdr:colOff>47625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18" name="Check Box 308">
              <controlPr defaultSize="0" autoFill="0" autoLine="0" autoPict="0">
                <anchor moveWithCells="1">
                  <from>
                    <xdr:col>37</xdr:col>
                    <xdr:colOff>133350</xdr:colOff>
                    <xdr:row>57</xdr:row>
                    <xdr:rowOff>0</xdr:rowOff>
                  </from>
                  <to>
                    <xdr:col>42</xdr:col>
                    <xdr:colOff>47625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19" name="Check Box 309">
              <controlPr defaultSize="0" autoFill="0" autoLine="0" autoPict="0">
                <anchor moveWithCells="1">
                  <from>
                    <xdr:col>37</xdr:col>
                    <xdr:colOff>133350</xdr:colOff>
                    <xdr:row>58</xdr:row>
                    <xdr:rowOff>0</xdr:rowOff>
                  </from>
                  <to>
                    <xdr:col>42</xdr:col>
                    <xdr:colOff>47625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20" name="Check Box 310">
              <controlPr defaultSize="0" autoFill="0" autoLine="0" autoPict="0">
                <anchor moveWithCells="1">
                  <from>
                    <xdr:col>37</xdr:col>
                    <xdr:colOff>133350</xdr:colOff>
                    <xdr:row>59</xdr:row>
                    <xdr:rowOff>0</xdr:rowOff>
                  </from>
                  <to>
                    <xdr:col>42</xdr:col>
                    <xdr:colOff>47625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21" name="Check Box 311">
              <controlPr defaultSize="0" autoFill="0" autoLine="0" autoPict="0">
                <anchor moveWithCells="1">
                  <from>
                    <xdr:col>37</xdr:col>
                    <xdr:colOff>133350</xdr:colOff>
                    <xdr:row>60</xdr:row>
                    <xdr:rowOff>0</xdr:rowOff>
                  </from>
                  <to>
                    <xdr:col>42</xdr:col>
                    <xdr:colOff>47625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22" name="Check Box 312">
              <controlPr defaultSize="0" autoFill="0" autoLine="0" autoPict="0">
                <anchor moveWithCells="1">
                  <from>
                    <xdr:col>37</xdr:col>
                    <xdr:colOff>133350</xdr:colOff>
                    <xdr:row>61</xdr:row>
                    <xdr:rowOff>0</xdr:rowOff>
                  </from>
                  <to>
                    <xdr:col>42</xdr:col>
                    <xdr:colOff>47625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23" name="Check Box 313">
              <controlPr defaultSize="0" autoFill="0" autoLine="0" autoPict="0">
                <anchor moveWithCells="1">
                  <from>
                    <xdr:col>37</xdr:col>
                    <xdr:colOff>133350</xdr:colOff>
                    <xdr:row>62</xdr:row>
                    <xdr:rowOff>0</xdr:rowOff>
                  </from>
                  <to>
                    <xdr:col>42</xdr:col>
                    <xdr:colOff>47625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24" name="Check Box 314">
              <controlPr defaultSize="0" autoFill="0" autoLine="0" autoPict="0">
                <anchor moveWithCells="1">
                  <from>
                    <xdr:col>37</xdr:col>
                    <xdr:colOff>133350</xdr:colOff>
                    <xdr:row>63</xdr:row>
                    <xdr:rowOff>0</xdr:rowOff>
                  </from>
                  <to>
                    <xdr:col>42</xdr:col>
                    <xdr:colOff>47625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25" name="Check Box 315">
              <controlPr defaultSize="0" autoFill="0" autoLine="0" autoPict="0">
                <anchor moveWithCells="1">
                  <from>
                    <xdr:col>37</xdr:col>
                    <xdr:colOff>133350</xdr:colOff>
                    <xdr:row>64</xdr:row>
                    <xdr:rowOff>0</xdr:rowOff>
                  </from>
                  <to>
                    <xdr:col>42</xdr:col>
                    <xdr:colOff>47625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26" name="Check Box 316">
              <controlPr defaultSize="0" autoFill="0" autoLine="0" autoPict="0">
                <anchor moveWithCells="1">
                  <from>
                    <xdr:col>37</xdr:col>
                    <xdr:colOff>133350</xdr:colOff>
                    <xdr:row>69</xdr:row>
                    <xdr:rowOff>0</xdr:rowOff>
                  </from>
                  <to>
                    <xdr:col>42</xdr:col>
                    <xdr:colOff>47625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27" name="Check Box 317">
              <controlPr defaultSize="0" autoFill="0" autoLine="0" autoPict="0">
                <anchor moveWithCells="1">
                  <from>
                    <xdr:col>37</xdr:col>
                    <xdr:colOff>133350</xdr:colOff>
                    <xdr:row>70</xdr:row>
                    <xdr:rowOff>0</xdr:rowOff>
                  </from>
                  <to>
                    <xdr:col>42</xdr:col>
                    <xdr:colOff>47625</xdr:colOff>
                    <xdr:row>70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28" name="Check Box 318">
              <controlPr defaultSize="0" autoFill="0" autoLine="0" autoPict="0">
                <anchor moveWithCells="1">
                  <from>
                    <xdr:col>37</xdr:col>
                    <xdr:colOff>133350</xdr:colOff>
                    <xdr:row>71</xdr:row>
                    <xdr:rowOff>0</xdr:rowOff>
                  </from>
                  <to>
                    <xdr:col>42</xdr:col>
                    <xdr:colOff>47625</xdr:colOff>
                    <xdr:row>71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29" name="Check Box 319">
              <controlPr defaultSize="0" autoFill="0" autoLine="0" autoPict="0">
                <anchor moveWithCells="1">
                  <from>
                    <xdr:col>37</xdr:col>
                    <xdr:colOff>133350</xdr:colOff>
                    <xdr:row>72</xdr:row>
                    <xdr:rowOff>0</xdr:rowOff>
                  </from>
                  <to>
                    <xdr:col>42</xdr:col>
                    <xdr:colOff>47625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30" name="Check Box 320">
              <controlPr defaultSize="0" autoFill="0" autoLine="0" autoPict="0">
                <anchor moveWithCells="1">
                  <from>
                    <xdr:col>37</xdr:col>
                    <xdr:colOff>133350</xdr:colOff>
                    <xdr:row>73</xdr:row>
                    <xdr:rowOff>0</xdr:rowOff>
                  </from>
                  <to>
                    <xdr:col>42</xdr:col>
                    <xdr:colOff>47625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31" name="Check Box 321">
              <controlPr defaultSize="0" autoFill="0" autoLine="0" autoPict="0">
                <anchor moveWithCells="1">
                  <from>
                    <xdr:col>37</xdr:col>
                    <xdr:colOff>133350</xdr:colOff>
                    <xdr:row>74</xdr:row>
                    <xdr:rowOff>0</xdr:rowOff>
                  </from>
                  <to>
                    <xdr:col>42</xdr:col>
                    <xdr:colOff>47625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32" name="Check Box 322">
              <controlPr defaultSize="0" autoFill="0" autoLine="0" autoPict="0">
                <anchor moveWithCells="1">
                  <from>
                    <xdr:col>37</xdr:col>
                    <xdr:colOff>133350</xdr:colOff>
                    <xdr:row>75</xdr:row>
                    <xdr:rowOff>0</xdr:rowOff>
                  </from>
                  <to>
                    <xdr:col>42</xdr:col>
                    <xdr:colOff>47625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33" name="Check Box 323">
              <controlPr defaultSize="0" autoFill="0" autoLine="0" autoPict="0">
                <anchor moveWithCells="1">
                  <from>
                    <xdr:col>37</xdr:col>
                    <xdr:colOff>133350</xdr:colOff>
                    <xdr:row>76</xdr:row>
                    <xdr:rowOff>0</xdr:rowOff>
                  </from>
                  <to>
                    <xdr:col>42</xdr:col>
                    <xdr:colOff>47625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34" name="Check Box 324">
              <controlPr defaultSize="0" autoFill="0" autoLine="0" autoPict="0">
                <anchor moveWithCells="1">
                  <from>
                    <xdr:col>37</xdr:col>
                    <xdr:colOff>133350</xdr:colOff>
                    <xdr:row>77</xdr:row>
                    <xdr:rowOff>0</xdr:rowOff>
                  </from>
                  <to>
                    <xdr:col>42</xdr:col>
                    <xdr:colOff>47625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35" name="Check Box 325">
              <controlPr defaultSize="0" autoFill="0" autoLine="0" autoPict="0">
                <anchor moveWithCells="1">
                  <from>
                    <xdr:col>37</xdr:col>
                    <xdr:colOff>133350</xdr:colOff>
                    <xdr:row>78</xdr:row>
                    <xdr:rowOff>0</xdr:rowOff>
                  </from>
                  <to>
                    <xdr:col>42</xdr:col>
                    <xdr:colOff>47625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36" name="Check Box 326">
              <controlPr defaultSize="0" autoFill="0" autoLine="0" autoPict="0">
                <anchor moveWithCells="1">
                  <from>
                    <xdr:col>37</xdr:col>
                    <xdr:colOff>133350</xdr:colOff>
                    <xdr:row>81</xdr:row>
                    <xdr:rowOff>0</xdr:rowOff>
                  </from>
                  <to>
                    <xdr:col>42</xdr:col>
                    <xdr:colOff>47625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37" name="Check Box 327">
              <controlPr defaultSize="0" autoFill="0" autoLine="0" autoPict="0">
                <anchor moveWithCells="1">
                  <from>
                    <xdr:col>37</xdr:col>
                    <xdr:colOff>133350</xdr:colOff>
                    <xdr:row>82</xdr:row>
                    <xdr:rowOff>0</xdr:rowOff>
                  </from>
                  <to>
                    <xdr:col>42</xdr:col>
                    <xdr:colOff>47625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38" name="Check Box 328">
              <controlPr defaultSize="0" autoFill="0" autoLine="0" autoPict="0">
                <anchor moveWithCells="1">
                  <from>
                    <xdr:col>37</xdr:col>
                    <xdr:colOff>133350</xdr:colOff>
                    <xdr:row>83</xdr:row>
                    <xdr:rowOff>0</xdr:rowOff>
                  </from>
                  <to>
                    <xdr:col>42</xdr:col>
                    <xdr:colOff>47625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39" name="Check Box 329">
              <controlPr defaultSize="0" autoFill="0" autoLine="0" autoPict="0">
                <anchor moveWithCells="1">
                  <from>
                    <xdr:col>37</xdr:col>
                    <xdr:colOff>133350</xdr:colOff>
                    <xdr:row>84</xdr:row>
                    <xdr:rowOff>0</xdr:rowOff>
                  </from>
                  <to>
                    <xdr:col>42</xdr:col>
                    <xdr:colOff>47625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40" name="Check Box 330">
              <controlPr defaultSize="0" autoFill="0" autoLine="0" autoPict="0">
                <anchor moveWithCells="1">
                  <from>
                    <xdr:col>37</xdr:col>
                    <xdr:colOff>133350</xdr:colOff>
                    <xdr:row>85</xdr:row>
                    <xdr:rowOff>0</xdr:rowOff>
                  </from>
                  <to>
                    <xdr:col>42</xdr:col>
                    <xdr:colOff>47625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41" name="Check Box 331">
              <controlPr defaultSize="0" autoFill="0" autoLine="0" autoPict="0">
                <anchor moveWithCells="1">
                  <from>
                    <xdr:col>37</xdr:col>
                    <xdr:colOff>133350</xdr:colOff>
                    <xdr:row>86</xdr:row>
                    <xdr:rowOff>0</xdr:rowOff>
                  </from>
                  <to>
                    <xdr:col>42</xdr:col>
                    <xdr:colOff>47625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42" name="Check Box 332">
              <controlPr defaultSize="0" autoFill="0" autoLine="0" autoPict="0">
                <anchor moveWithCells="1">
                  <from>
                    <xdr:col>37</xdr:col>
                    <xdr:colOff>133350</xdr:colOff>
                    <xdr:row>87</xdr:row>
                    <xdr:rowOff>0</xdr:rowOff>
                  </from>
                  <to>
                    <xdr:col>42</xdr:col>
                    <xdr:colOff>47625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43" name="Check Box 333">
              <controlPr defaultSize="0" autoFill="0" autoLine="0" autoPict="0">
                <anchor moveWithCells="1">
                  <from>
                    <xdr:col>37</xdr:col>
                    <xdr:colOff>133350</xdr:colOff>
                    <xdr:row>88</xdr:row>
                    <xdr:rowOff>0</xdr:rowOff>
                  </from>
                  <to>
                    <xdr:col>42</xdr:col>
                    <xdr:colOff>47625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44" name="Check Box 334">
              <controlPr defaultSize="0" autoFill="0" autoLine="0" autoPict="0">
                <anchor moveWithCells="1">
                  <from>
                    <xdr:col>37</xdr:col>
                    <xdr:colOff>133350</xdr:colOff>
                    <xdr:row>89</xdr:row>
                    <xdr:rowOff>0</xdr:rowOff>
                  </from>
                  <to>
                    <xdr:col>42</xdr:col>
                    <xdr:colOff>47625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45" name="Check Box 336">
              <controlPr defaultSize="0" autoFill="0" autoLine="0" autoPict="0">
                <anchor moveWithCells="1">
                  <from>
                    <xdr:col>37</xdr:col>
                    <xdr:colOff>133350</xdr:colOff>
                    <xdr:row>93</xdr:row>
                    <xdr:rowOff>0</xdr:rowOff>
                  </from>
                  <to>
                    <xdr:col>42</xdr:col>
                    <xdr:colOff>47625</xdr:colOff>
                    <xdr:row>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46" name="Check Box 337">
              <controlPr defaultSize="0" autoFill="0" autoLine="0" autoPict="0">
                <anchor moveWithCells="1">
                  <from>
                    <xdr:col>37</xdr:col>
                    <xdr:colOff>133350</xdr:colOff>
                    <xdr:row>94</xdr:row>
                    <xdr:rowOff>0</xdr:rowOff>
                  </from>
                  <to>
                    <xdr:col>42</xdr:col>
                    <xdr:colOff>47625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47" name="Check Box 338">
              <controlPr defaultSize="0" autoFill="0" autoLine="0" autoPict="0">
                <anchor moveWithCells="1">
                  <from>
                    <xdr:col>37</xdr:col>
                    <xdr:colOff>133350</xdr:colOff>
                    <xdr:row>95</xdr:row>
                    <xdr:rowOff>0</xdr:rowOff>
                  </from>
                  <to>
                    <xdr:col>42</xdr:col>
                    <xdr:colOff>47625</xdr:colOff>
                    <xdr:row>95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48" name="Check Box 339">
              <controlPr defaultSize="0" autoFill="0" autoLine="0" autoPict="0">
                <anchor moveWithCells="1">
                  <from>
                    <xdr:col>37</xdr:col>
                    <xdr:colOff>133350</xdr:colOff>
                    <xdr:row>96</xdr:row>
                    <xdr:rowOff>0</xdr:rowOff>
                  </from>
                  <to>
                    <xdr:col>42</xdr:col>
                    <xdr:colOff>47625</xdr:colOff>
                    <xdr:row>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49" name="Check Box 340">
              <controlPr defaultSize="0" autoFill="0" autoLine="0" autoPict="0">
                <anchor moveWithCells="1">
                  <from>
                    <xdr:col>37</xdr:col>
                    <xdr:colOff>133350</xdr:colOff>
                    <xdr:row>97</xdr:row>
                    <xdr:rowOff>0</xdr:rowOff>
                  </from>
                  <to>
                    <xdr:col>42</xdr:col>
                    <xdr:colOff>47625</xdr:colOff>
                    <xdr:row>97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50" name="Check Box 341">
              <controlPr defaultSize="0" autoFill="0" autoLine="0" autoPict="0">
                <anchor moveWithCells="1">
                  <from>
                    <xdr:col>37</xdr:col>
                    <xdr:colOff>133350</xdr:colOff>
                    <xdr:row>98</xdr:row>
                    <xdr:rowOff>0</xdr:rowOff>
                  </from>
                  <to>
                    <xdr:col>42</xdr:col>
                    <xdr:colOff>47625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51" name="Check Box 342">
              <controlPr defaultSize="0" autoFill="0" autoLine="0" autoPict="0">
                <anchor moveWithCells="1">
                  <from>
                    <xdr:col>37</xdr:col>
                    <xdr:colOff>133350</xdr:colOff>
                    <xdr:row>99</xdr:row>
                    <xdr:rowOff>0</xdr:rowOff>
                  </from>
                  <to>
                    <xdr:col>42</xdr:col>
                    <xdr:colOff>47625</xdr:colOff>
                    <xdr:row>99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52" name="Check Box 343">
              <controlPr defaultSize="0" autoFill="0" autoLine="0" autoPict="0">
                <anchor moveWithCells="1">
                  <from>
                    <xdr:col>37</xdr:col>
                    <xdr:colOff>133350</xdr:colOff>
                    <xdr:row>100</xdr:row>
                    <xdr:rowOff>0</xdr:rowOff>
                  </from>
                  <to>
                    <xdr:col>42</xdr:col>
                    <xdr:colOff>47625</xdr:colOff>
                    <xdr:row>100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53" name="Check Box 344">
              <controlPr defaultSize="0" autoFill="0" autoLine="0" autoPict="0">
                <anchor moveWithCells="1">
                  <from>
                    <xdr:col>37</xdr:col>
                    <xdr:colOff>133350</xdr:colOff>
                    <xdr:row>101</xdr:row>
                    <xdr:rowOff>0</xdr:rowOff>
                  </from>
                  <to>
                    <xdr:col>42</xdr:col>
                    <xdr:colOff>47625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54" name="Check Box 345">
              <controlPr defaultSize="0" autoFill="0" autoLine="0" autoPict="0">
                <anchor moveWithCells="1">
                  <from>
                    <xdr:col>37</xdr:col>
                    <xdr:colOff>133350</xdr:colOff>
                    <xdr:row>102</xdr:row>
                    <xdr:rowOff>0</xdr:rowOff>
                  </from>
                  <to>
                    <xdr:col>42</xdr:col>
                    <xdr:colOff>47625</xdr:colOff>
                    <xdr:row>102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55" name="Check Box 346">
              <controlPr defaultSize="0" autoFill="0" autoLine="0" autoPict="0">
                <anchor moveWithCells="1">
                  <from>
                    <xdr:col>37</xdr:col>
                    <xdr:colOff>133350</xdr:colOff>
                    <xdr:row>105</xdr:row>
                    <xdr:rowOff>0</xdr:rowOff>
                  </from>
                  <to>
                    <xdr:col>42</xdr:col>
                    <xdr:colOff>47625</xdr:colOff>
                    <xdr:row>105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56" name="Check Box 347">
              <controlPr defaultSize="0" autoFill="0" autoLine="0" autoPict="0">
                <anchor moveWithCells="1">
                  <from>
                    <xdr:col>37</xdr:col>
                    <xdr:colOff>133350</xdr:colOff>
                    <xdr:row>106</xdr:row>
                    <xdr:rowOff>0</xdr:rowOff>
                  </from>
                  <to>
                    <xdr:col>42</xdr:col>
                    <xdr:colOff>47625</xdr:colOff>
                    <xdr:row>106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57" name="Check Box 348">
              <controlPr defaultSize="0" autoFill="0" autoLine="0" autoPict="0">
                <anchor moveWithCells="1">
                  <from>
                    <xdr:col>37</xdr:col>
                    <xdr:colOff>133350</xdr:colOff>
                    <xdr:row>107</xdr:row>
                    <xdr:rowOff>0</xdr:rowOff>
                  </from>
                  <to>
                    <xdr:col>42</xdr:col>
                    <xdr:colOff>47625</xdr:colOff>
                    <xdr:row>107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158" name="Check Box 349">
              <controlPr defaultSize="0" autoFill="0" autoLine="0" autoPict="0">
                <anchor moveWithCells="1">
                  <from>
                    <xdr:col>37</xdr:col>
                    <xdr:colOff>133350</xdr:colOff>
                    <xdr:row>108</xdr:row>
                    <xdr:rowOff>0</xdr:rowOff>
                  </from>
                  <to>
                    <xdr:col>42</xdr:col>
                    <xdr:colOff>47625</xdr:colOff>
                    <xdr:row>108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59" name="Check Box 350">
              <controlPr defaultSize="0" autoFill="0" autoLine="0" autoPict="0">
                <anchor moveWithCells="1">
                  <from>
                    <xdr:col>37</xdr:col>
                    <xdr:colOff>133350</xdr:colOff>
                    <xdr:row>109</xdr:row>
                    <xdr:rowOff>0</xdr:rowOff>
                  </from>
                  <to>
                    <xdr:col>42</xdr:col>
                    <xdr:colOff>47625</xdr:colOff>
                    <xdr:row>109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60" name="Check Box 351">
              <controlPr defaultSize="0" autoFill="0" autoLine="0" autoPict="0">
                <anchor moveWithCells="1">
                  <from>
                    <xdr:col>37</xdr:col>
                    <xdr:colOff>133350</xdr:colOff>
                    <xdr:row>110</xdr:row>
                    <xdr:rowOff>0</xdr:rowOff>
                  </from>
                  <to>
                    <xdr:col>42</xdr:col>
                    <xdr:colOff>47625</xdr:colOff>
                    <xdr:row>110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61" name="Check Box 352">
              <controlPr defaultSize="0" autoFill="0" autoLine="0" autoPict="0">
                <anchor moveWithCells="1">
                  <from>
                    <xdr:col>37</xdr:col>
                    <xdr:colOff>133350</xdr:colOff>
                    <xdr:row>111</xdr:row>
                    <xdr:rowOff>0</xdr:rowOff>
                  </from>
                  <to>
                    <xdr:col>42</xdr:col>
                    <xdr:colOff>47625</xdr:colOff>
                    <xdr:row>111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62" name="Check Box 353">
              <controlPr defaultSize="0" autoFill="0" autoLine="0" autoPict="0">
                <anchor moveWithCells="1">
                  <from>
                    <xdr:col>37</xdr:col>
                    <xdr:colOff>133350</xdr:colOff>
                    <xdr:row>112</xdr:row>
                    <xdr:rowOff>0</xdr:rowOff>
                  </from>
                  <to>
                    <xdr:col>42</xdr:col>
                    <xdr:colOff>47625</xdr:colOff>
                    <xdr:row>112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63" name="Check Box 354">
              <controlPr defaultSize="0" autoFill="0" autoLine="0" autoPict="0">
                <anchor moveWithCells="1">
                  <from>
                    <xdr:col>37</xdr:col>
                    <xdr:colOff>133350</xdr:colOff>
                    <xdr:row>113</xdr:row>
                    <xdr:rowOff>0</xdr:rowOff>
                  </from>
                  <to>
                    <xdr:col>42</xdr:col>
                    <xdr:colOff>47625</xdr:colOff>
                    <xdr:row>113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64" name="Check Box 355">
              <controlPr defaultSize="0" autoFill="0" autoLine="0" autoPict="0">
                <anchor moveWithCells="1">
                  <from>
                    <xdr:col>37</xdr:col>
                    <xdr:colOff>133350</xdr:colOff>
                    <xdr:row>114</xdr:row>
                    <xdr:rowOff>0</xdr:rowOff>
                  </from>
                  <to>
                    <xdr:col>42</xdr:col>
                    <xdr:colOff>47625</xdr:colOff>
                    <xdr:row>114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65" name="Check Box 356">
              <controlPr defaultSize="0" autoFill="0" autoLine="0" autoPict="0">
                <anchor moveWithCells="1">
                  <from>
                    <xdr:col>37</xdr:col>
                    <xdr:colOff>133350</xdr:colOff>
                    <xdr:row>117</xdr:row>
                    <xdr:rowOff>0</xdr:rowOff>
                  </from>
                  <to>
                    <xdr:col>42</xdr:col>
                    <xdr:colOff>47625</xdr:colOff>
                    <xdr:row>117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166" name="Check Box 357">
              <controlPr defaultSize="0" autoFill="0" autoLine="0" autoPict="0">
                <anchor moveWithCells="1">
                  <from>
                    <xdr:col>37</xdr:col>
                    <xdr:colOff>133350</xdr:colOff>
                    <xdr:row>118</xdr:row>
                    <xdr:rowOff>0</xdr:rowOff>
                  </from>
                  <to>
                    <xdr:col>42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67" name="Check Box 358">
              <controlPr defaultSize="0" autoFill="0" autoLine="0" autoPict="0">
                <anchor moveWithCells="1">
                  <from>
                    <xdr:col>37</xdr:col>
                    <xdr:colOff>133350</xdr:colOff>
                    <xdr:row>119</xdr:row>
                    <xdr:rowOff>0</xdr:rowOff>
                  </from>
                  <to>
                    <xdr:col>42</xdr:col>
                    <xdr:colOff>47625</xdr:colOff>
                    <xdr:row>119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68" name="Check Box 359">
              <controlPr defaultSize="0" autoFill="0" autoLine="0" autoPict="0">
                <anchor moveWithCells="1">
                  <from>
                    <xdr:col>37</xdr:col>
                    <xdr:colOff>133350</xdr:colOff>
                    <xdr:row>120</xdr:row>
                    <xdr:rowOff>0</xdr:rowOff>
                  </from>
                  <to>
                    <xdr:col>42</xdr:col>
                    <xdr:colOff>47625</xdr:colOff>
                    <xdr:row>120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69" name="Check Box 360">
              <controlPr defaultSize="0" autoFill="0" autoLine="0" autoPict="0">
                <anchor moveWithCells="1">
                  <from>
                    <xdr:col>37</xdr:col>
                    <xdr:colOff>133350</xdr:colOff>
                    <xdr:row>121</xdr:row>
                    <xdr:rowOff>0</xdr:rowOff>
                  </from>
                  <to>
                    <xdr:col>42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70" name="Check Box 361">
              <controlPr defaultSize="0" autoFill="0" autoLine="0" autoPict="0">
                <anchor moveWithCells="1">
                  <from>
                    <xdr:col>37</xdr:col>
                    <xdr:colOff>133350</xdr:colOff>
                    <xdr:row>122</xdr:row>
                    <xdr:rowOff>0</xdr:rowOff>
                  </from>
                  <to>
                    <xdr:col>42</xdr:col>
                    <xdr:colOff>47625</xdr:colOff>
                    <xdr:row>122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71" name="Check Box 362">
              <controlPr defaultSize="0" autoFill="0" autoLine="0" autoPict="0">
                <anchor moveWithCells="1">
                  <from>
                    <xdr:col>37</xdr:col>
                    <xdr:colOff>133350</xdr:colOff>
                    <xdr:row>123</xdr:row>
                    <xdr:rowOff>0</xdr:rowOff>
                  </from>
                  <to>
                    <xdr:col>42</xdr:col>
                    <xdr:colOff>47625</xdr:colOff>
                    <xdr:row>123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72" name="Check Box 363">
              <controlPr defaultSize="0" autoFill="0" autoLine="0" autoPict="0">
                <anchor moveWithCells="1">
                  <from>
                    <xdr:col>37</xdr:col>
                    <xdr:colOff>133350</xdr:colOff>
                    <xdr:row>124</xdr:row>
                    <xdr:rowOff>0</xdr:rowOff>
                  </from>
                  <to>
                    <xdr:col>42</xdr:col>
                    <xdr:colOff>47625</xdr:colOff>
                    <xdr:row>124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73" name="Check Box 364">
              <controlPr defaultSize="0" autoFill="0" autoLine="0" autoPict="0">
                <anchor moveWithCells="1">
                  <from>
                    <xdr:col>37</xdr:col>
                    <xdr:colOff>133350</xdr:colOff>
                    <xdr:row>125</xdr:row>
                    <xdr:rowOff>0</xdr:rowOff>
                  </from>
                  <to>
                    <xdr:col>42</xdr:col>
                    <xdr:colOff>47625</xdr:colOff>
                    <xdr:row>125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74" name="Check Box 365">
              <controlPr defaultSize="0" autoFill="0" autoLine="0" autoPict="0">
                <anchor moveWithCells="1">
                  <from>
                    <xdr:col>37</xdr:col>
                    <xdr:colOff>133350</xdr:colOff>
                    <xdr:row>126</xdr:row>
                    <xdr:rowOff>0</xdr:rowOff>
                  </from>
                  <to>
                    <xdr:col>42</xdr:col>
                    <xdr:colOff>47625</xdr:colOff>
                    <xdr:row>126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75" name="Check Box 366">
              <controlPr defaultSize="0" autoFill="0" autoLine="0" autoPict="0">
                <anchor moveWithCells="1">
                  <from>
                    <xdr:col>0</xdr:col>
                    <xdr:colOff>133350</xdr:colOff>
                    <xdr:row>52</xdr:row>
                    <xdr:rowOff>0</xdr:rowOff>
                  </from>
                  <to>
                    <xdr:col>8</xdr:col>
                    <xdr:colOff>28575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76" name="Check Box 367">
              <controlPr defaultSize="0" autoFill="0" autoLine="0" autoPict="0">
                <anchor moveWithCells="1">
                  <from>
                    <xdr:col>37</xdr:col>
                    <xdr:colOff>133350</xdr:colOff>
                    <xdr:row>90</xdr:row>
                    <xdr:rowOff>0</xdr:rowOff>
                  </from>
                  <to>
                    <xdr:col>42</xdr:col>
                    <xdr:colOff>47625</xdr:colOff>
                    <xdr:row>90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77" name="Check Box 368">
              <controlPr defaultSize="0" autoFill="0" autoLine="0" autoPict="0">
                <anchor moveWithCells="1">
                  <from>
                    <xdr:col>0</xdr:col>
                    <xdr:colOff>133350</xdr:colOff>
                    <xdr:row>114</xdr:row>
                    <xdr:rowOff>0</xdr:rowOff>
                  </from>
                  <to>
                    <xdr:col>8</xdr:col>
                    <xdr:colOff>28575</xdr:colOff>
                    <xdr:row>114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6640F-9B12-4B58-A935-126137DFAD71}">
  <dimension ref="A1:K13"/>
  <sheetViews>
    <sheetView workbookViewId="0">
      <selection activeCell="E6" sqref="E6"/>
    </sheetView>
  </sheetViews>
  <sheetFormatPr defaultRowHeight="18.75"/>
  <cols>
    <col min="1" max="5" width="13.625" style="23" customWidth="1"/>
    <col min="6" max="6" width="24.375" style="23" customWidth="1"/>
    <col min="7" max="11" width="13.625" style="23" customWidth="1"/>
    <col min="12" max="16384" width="9" style="23"/>
  </cols>
  <sheetData>
    <row r="1" spans="1:11">
      <c r="A1" s="6" t="s">
        <v>35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50.1" customHeight="1">
      <c r="A2" s="9" t="s">
        <v>37</v>
      </c>
      <c r="B2" s="8" t="s">
        <v>38</v>
      </c>
      <c r="C2" s="9" t="s">
        <v>39</v>
      </c>
      <c r="D2" s="9" t="s">
        <v>101</v>
      </c>
      <c r="E2" s="9" t="s">
        <v>41</v>
      </c>
      <c r="F2" s="9" t="s">
        <v>40</v>
      </c>
      <c r="G2" s="24"/>
      <c r="H2" s="12"/>
      <c r="I2" s="12"/>
      <c r="J2" s="9"/>
      <c r="K2" s="9"/>
    </row>
    <row r="3" spans="1:11" ht="50.1" customHeight="1">
      <c r="A3" s="25" t="s">
        <v>43</v>
      </c>
      <c r="B3" s="9" t="s">
        <v>44</v>
      </c>
      <c r="C3" s="8" t="s">
        <v>45</v>
      </c>
      <c r="D3" s="9" t="s">
        <v>46</v>
      </c>
      <c r="E3" s="9" t="s">
        <v>40</v>
      </c>
      <c r="F3" s="9" t="s">
        <v>47</v>
      </c>
      <c r="G3" s="9" t="s">
        <v>48</v>
      </c>
      <c r="H3" s="9"/>
      <c r="I3" s="9"/>
      <c r="J3" s="9"/>
      <c r="K3" s="9"/>
    </row>
    <row r="4" spans="1:11" ht="50.1" customHeight="1">
      <c r="A4" s="25" t="s">
        <v>49</v>
      </c>
      <c r="B4" s="9" t="s">
        <v>103</v>
      </c>
      <c r="C4" s="9" t="s">
        <v>59</v>
      </c>
      <c r="D4" s="9" t="s">
        <v>50</v>
      </c>
      <c r="E4" s="9" t="s">
        <v>63</v>
      </c>
      <c r="F4" s="14" t="s">
        <v>51</v>
      </c>
      <c r="G4" s="14" t="s">
        <v>64</v>
      </c>
      <c r="H4" s="9" t="s">
        <v>40</v>
      </c>
      <c r="I4" s="9" t="s">
        <v>104</v>
      </c>
      <c r="J4" s="9" t="s">
        <v>105</v>
      </c>
      <c r="K4" s="9"/>
    </row>
    <row r="5" spans="1:11" ht="50.1" customHeight="1">
      <c r="A5" s="25" t="s">
        <v>53</v>
      </c>
      <c r="B5" s="9" t="s">
        <v>103</v>
      </c>
      <c r="C5" s="9" t="s">
        <v>59</v>
      </c>
      <c r="D5" s="9" t="s">
        <v>50</v>
      </c>
      <c r="E5" s="9" t="s">
        <v>63</v>
      </c>
      <c r="F5" s="14" t="s">
        <v>51</v>
      </c>
      <c r="G5" s="14" t="s">
        <v>64</v>
      </c>
      <c r="H5" s="9" t="s">
        <v>40</v>
      </c>
      <c r="I5" s="9" t="s">
        <v>54</v>
      </c>
      <c r="J5" s="9" t="s">
        <v>55</v>
      </c>
      <c r="K5" s="9" t="s">
        <v>56</v>
      </c>
    </row>
    <row r="6" spans="1:11" ht="50.1" customHeight="1">
      <c r="A6" s="25" t="s">
        <v>57</v>
      </c>
      <c r="B6" s="9" t="s">
        <v>58</v>
      </c>
      <c r="C6" s="9" t="s">
        <v>59</v>
      </c>
      <c r="D6" s="9" t="s">
        <v>50</v>
      </c>
      <c r="E6" s="9" t="s">
        <v>60</v>
      </c>
      <c r="F6" s="14" t="s">
        <v>51</v>
      </c>
      <c r="G6" s="14" t="s">
        <v>61</v>
      </c>
      <c r="H6" s="9" t="s">
        <v>40</v>
      </c>
      <c r="I6" s="9" t="s">
        <v>56</v>
      </c>
      <c r="J6" s="9"/>
      <c r="K6" s="9"/>
    </row>
    <row r="7" spans="1:11" ht="50.1" customHeight="1">
      <c r="A7" s="25" t="s">
        <v>62</v>
      </c>
      <c r="B7" s="9" t="s">
        <v>58</v>
      </c>
      <c r="C7" s="9" t="s">
        <v>59</v>
      </c>
      <c r="D7" s="9" t="s">
        <v>50</v>
      </c>
      <c r="E7" s="9" t="s">
        <v>63</v>
      </c>
      <c r="F7" s="14" t="s">
        <v>51</v>
      </c>
      <c r="G7" s="14" t="s">
        <v>64</v>
      </c>
      <c r="H7" s="9" t="s">
        <v>40</v>
      </c>
      <c r="I7" s="9" t="s">
        <v>65</v>
      </c>
      <c r="J7" s="9"/>
      <c r="K7" s="9"/>
    </row>
    <row r="8" spans="1:11" ht="50.1" customHeight="1">
      <c r="A8" s="25" t="s">
        <v>69</v>
      </c>
      <c r="B8" s="9" t="s">
        <v>70</v>
      </c>
      <c r="C8" s="9" t="s">
        <v>71</v>
      </c>
      <c r="D8" s="9" t="s">
        <v>72</v>
      </c>
      <c r="E8" s="14" t="s">
        <v>64</v>
      </c>
      <c r="F8" s="9" t="s">
        <v>40</v>
      </c>
      <c r="G8" s="9" t="s">
        <v>73</v>
      </c>
      <c r="H8" s="9" t="s">
        <v>56</v>
      </c>
      <c r="I8" s="9"/>
      <c r="J8" s="9"/>
      <c r="K8" s="9"/>
    </row>
    <row r="9" spans="1:11" ht="50.1" customHeight="1">
      <c r="A9" s="25" t="s">
        <v>74</v>
      </c>
      <c r="B9" s="9" t="s">
        <v>75</v>
      </c>
      <c r="C9" s="9" t="s">
        <v>76</v>
      </c>
      <c r="D9" s="9" t="s">
        <v>77</v>
      </c>
      <c r="E9" s="9" t="s">
        <v>78</v>
      </c>
      <c r="F9" s="14" t="s">
        <v>79</v>
      </c>
      <c r="G9" s="14"/>
      <c r="H9" s="9"/>
      <c r="I9" s="9"/>
      <c r="J9" s="9"/>
      <c r="K9" s="9"/>
    </row>
    <row r="10" spans="1:11" ht="50.1" customHeight="1">
      <c r="A10" s="25" t="s">
        <v>80</v>
      </c>
      <c r="B10" s="9" t="s">
        <v>58</v>
      </c>
      <c r="C10" s="9" t="s">
        <v>59</v>
      </c>
      <c r="D10" s="9" t="s">
        <v>50</v>
      </c>
      <c r="E10" s="9" t="s">
        <v>81</v>
      </c>
      <c r="F10" s="14" t="s">
        <v>82</v>
      </c>
      <c r="G10" s="14" t="s">
        <v>64</v>
      </c>
      <c r="H10" s="9" t="s">
        <v>40</v>
      </c>
      <c r="I10" s="9" t="s">
        <v>83</v>
      </c>
      <c r="J10" s="9"/>
      <c r="K10" s="9"/>
    </row>
    <row r="11" spans="1:11" ht="50.1" customHeight="1">
      <c r="A11" s="25" t="s">
        <v>84</v>
      </c>
      <c r="B11" s="9" t="s">
        <v>58</v>
      </c>
      <c r="C11" s="9" t="s">
        <v>59</v>
      </c>
      <c r="D11" s="9" t="s">
        <v>50</v>
      </c>
      <c r="E11" s="9" t="s">
        <v>85</v>
      </c>
      <c r="F11" s="14" t="s">
        <v>82</v>
      </c>
      <c r="G11" s="14" t="s">
        <v>64</v>
      </c>
      <c r="H11" s="9" t="s">
        <v>40</v>
      </c>
      <c r="I11" s="9" t="s">
        <v>106</v>
      </c>
      <c r="J11" s="9"/>
      <c r="K11" s="9"/>
    </row>
    <row r="12" spans="1:11" ht="50.1" customHeight="1">
      <c r="A12" s="26" t="s">
        <v>86</v>
      </c>
      <c r="B12" s="27" t="s">
        <v>58</v>
      </c>
      <c r="C12" s="27" t="s">
        <v>59</v>
      </c>
      <c r="D12" s="27" t="s">
        <v>50</v>
      </c>
      <c r="E12" s="27" t="s">
        <v>63</v>
      </c>
      <c r="F12" s="19" t="s">
        <v>51</v>
      </c>
      <c r="G12" s="19" t="s">
        <v>64</v>
      </c>
      <c r="H12" s="27" t="s">
        <v>40</v>
      </c>
      <c r="I12" s="27" t="s">
        <v>87</v>
      </c>
      <c r="J12" s="27"/>
      <c r="K12" s="27"/>
    </row>
    <row r="13" spans="1:11" ht="50.1" customHeight="1">
      <c r="A13" s="26" t="s">
        <v>90</v>
      </c>
      <c r="B13" s="27" t="s">
        <v>58</v>
      </c>
      <c r="C13" s="27" t="s">
        <v>59</v>
      </c>
      <c r="D13" s="27" t="s">
        <v>91</v>
      </c>
      <c r="E13" s="27" t="s">
        <v>63</v>
      </c>
      <c r="F13" s="19" t="s">
        <v>51</v>
      </c>
      <c r="G13" s="19" t="s">
        <v>64</v>
      </c>
      <c r="H13" s="27" t="s">
        <v>40</v>
      </c>
      <c r="I13" s="27" t="s">
        <v>92</v>
      </c>
      <c r="J13" s="27" t="s">
        <v>55</v>
      </c>
      <c r="K13" s="27" t="s">
        <v>93</v>
      </c>
    </row>
  </sheetData>
  <phoneticPr fontId="3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shoko</dc:creator>
  <cp:lastModifiedBy>shoko</cp:lastModifiedBy>
  <cp:lastPrinted>2023-09-26T02:44:19Z</cp:lastPrinted>
  <dcterms:created xsi:type="dcterms:W3CDTF">2023-09-25T02:17:48Z</dcterms:created>
  <dcterms:modified xsi:type="dcterms:W3CDTF">2023-09-27T22:47:32Z</dcterms:modified>
</cp:coreProperties>
</file>